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7935" activeTab="1"/>
  </bookViews>
  <sheets>
    <sheet name="Graph" sheetId="1" r:id="rId1"/>
    <sheet name="Calculations" sheetId="2" r:id="rId2"/>
  </sheets>
  <definedNames>
    <definedName name="a">'Calculations'!$B$7</definedName>
    <definedName name="A0">'Calculations'!$B$1</definedName>
    <definedName name="b1_">'Calculations'!$N$1</definedName>
    <definedName name="b2_">'Calculations'!$N$2</definedName>
    <definedName name="g">'Calculations'!$N$3</definedName>
    <definedName name="h">'Calculations'!$B$6</definedName>
    <definedName name="k">'Calculations'!$B$4</definedName>
    <definedName name="q">'Calculations'!$J$1</definedName>
    <definedName name="r_">'Calculations'!$B$3</definedName>
    <definedName name="S">'Calculations'!$B$2</definedName>
    <definedName name="t">'Calculations'!$A$10:$A$510</definedName>
    <definedName name="V">'Calculations'!$B$5</definedName>
  </definedNames>
  <calcPr fullCalcOnLoad="1"/>
</workbook>
</file>

<file path=xl/sharedStrings.xml><?xml version="1.0" encoding="utf-8"?>
<sst xmlns="http://schemas.openxmlformats.org/spreadsheetml/2006/main" count="35" uniqueCount="33">
  <si>
    <t>k</t>
  </si>
  <si>
    <t>h</t>
  </si>
  <si>
    <t>t</t>
  </si>
  <si>
    <t>K1</t>
  </si>
  <si>
    <t>K2</t>
  </si>
  <si>
    <t>K3</t>
  </si>
  <si>
    <t>K4</t>
  </si>
  <si>
    <t>sum(K)*h/6</t>
  </si>
  <si>
    <t>Euler</t>
  </si>
  <si>
    <t>Analytical</t>
  </si>
  <si>
    <t>R-K 4th Order</t>
  </si>
  <si>
    <t>RK error</t>
  </si>
  <si>
    <t>E error</t>
  </si>
  <si>
    <t>A0</t>
  </si>
  <si>
    <t>g/m^3</t>
  </si>
  <si>
    <t>S</t>
  </si>
  <si>
    <t>r</t>
  </si>
  <si>
    <t>m^3/min</t>
  </si>
  <si>
    <t>m^3/(g min)</t>
  </si>
  <si>
    <t>V</t>
  </si>
  <si>
    <t>m^3</t>
  </si>
  <si>
    <t>y'</t>
  </si>
  <si>
    <t>h*y'</t>
  </si>
  <si>
    <t>min</t>
  </si>
  <si>
    <t>a</t>
  </si>
  <si>
    <t>SS-A</t>
  </si>
  <si>
    <t>(r/V+kS)^2*V/(4kr)</t>
  </si>
  <si>
    <t>no alpha</t>
  </si>
  <si>
    <t>alpha</t>
  </si>
  <si>
    <t>b1</t>
  </si>
  <si>
    <t>b2</t>
  </si>
  <si>
    <t>g</t>
  </si>
  <si>
    <t>Analytical with alpha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</si>
</sst>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E+00"/>
    <numFmt numFmtId="171" formatCode="0.000E+00"/>
    <numFmt numFmtId="172" formatCode="0.000000"/>
    <numFmt numFmtId="173" formatCode="0.00000"/>
    <numFmt numFmtId="174" formatCode="0.00000E+00"/>
    <numFmt numFmtId="175" formatCode="0.000000E+00"/>
    <numFmt numFmtId="176" formatCode="0.0%"/>
    <numFmt numFmtId="177" formatCode="0.000%"/>
    <numFmt numFmtId="178" formatCode="0.0000%"/>
    <numFmt numFmtId="179" formatCode="0.00000000000%"/>
    <numFmt numFmtId="180" formatCode="0.E+00"/>
    <numFmt numFmtId="181" formatCode="0.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176" fontId="0" fillId="0" borderId="0" xfId="21" applyNumberFormat="1" applyAlignment="1">
      <alignment/>
    </xf>
    <xf numFmtId="10" fontId="0" fillId="0" borderId="0" xfId="21" applyNumberFormat="1" applyAlignment="1">
      <alignment/>
    </xf>
    <xf numFmtId="178" fontId="0" fillId="0" borderId="0" xfId="21" applyNumberFormat="1" applyAlignment="1">
      <alignment/>
    </xf>
    <xf numFmtId="180" fontId="0" fillId="0" borderId="0" xfId="21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4275"/>
          <c:w val="0.9195"/>
          <c:h val="0.902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Calculations!$B$9</c:f>
              <c:strCache>
                <c:ptCount val="1"/>
                <c:pt idx="0">
                  <c:v>Euler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Calculations!$A$10:$A$60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Calculations!$B$10:$B$60</c:f>
              <c:numCache>
                <c:ptCount val="51"/>
                <c:pt idx="0">
                  <c:v>10</c:v>
                </c:pt>
                <c:pt idx="1">
                  <c:v>9.1</c:v>
                </c:pt>
                <c:pt idx="2">
                  <c:v>8.2171</c:v>
                </c:pt>
                <c:pt idx="3">
                  <c:v>7.3667163241</c:v>
                </c:pt>
                <c:pt idx="4">
                  <c:v>6.562390990036614</c:v>
                </c:pt>
                <c:pt idx="5">
                  <c:v>5.814938637190062</c:v>
                </c:pt>
                <c:pt idx="6">
                  <c:v>5.131936636923007</c:v>
                </c:pt>
                <c:pt idx="7">
                  <c:v>4.517597679623102</c:v>
                </c:pt>
                <c:pt idx="8">
                  <c:v>3.972989054851611</c:v>
                </c:pt>
                <c:pt idx="9">
                  <c:v>3.4965077736324797</c:v>
                </c:pt>
                <c:pt idx="10">
                  <c:v>3.0844968072803827</c:v>
                </c:pt>
                <c:pt idx="11">
                  <c:v>2.731893683292731</c:v>
                </c:pt>
                <c:pt idx="12">
                  <c:v>2.4328284407694047</c:v>
                </c:pt>
                <c:pt idx="13">
                  <c:v>2.1811210104299947</c:v>
                </c:pt>
                <c:pt idx="14">
                  <c:v>1.9706584868610875</c:v>
                </c:pt>
                <c:pt idx="15">
                  <c:v>1.7956551533386353</c:v>
                </c:pt>
                <c:pt idx="16">
                  <c:v>1.6508113454346378</c:v>
                </c:pt>
                <c:pt idx="17">
                  <c:v>1.531392743875521</c:v>
                </c:pt>
                <c:pt idx="18">
                  <c:v>1.4332519050216077</c:v>
                </c:pt>
                <c:pt idx="19">
                  <c:v>1.3528111151995508</c:v>
                </c:pt>
                <c:pt idx="20">
                  <c:v>1.2870217601417195</c:v>
                </c:pt>
                <c:pt idx="21">
                  <c:v>1.2333114406227412</c:v>
                </c:pt>
                <c:pt idx="22">
                  <c:v>1.189526609187675</c:v>
                </c:pt>
                <c:pt idx="23">
                  <c:v>1.1538757567979185</c:v>
                </c:pt>
                <c:pt idx="24">
                  <c:v>1.1248761404916152</c:v>
                </c:pt>
                <c:pt idx="25">
                  <c:v>1.101305614302849</c:v>
                </c:pt>
                <c:pt idx="26">
                  <c:v>1.0821601758602004</c:v>
                </c:pt>
                <c:pt idx="27">
                  <c:v>1.0666172453917362</c:v>
                </c:pt>
                <c:pt idx="28">
                  <c:v>1.054004347341142</c:v>
                </c:pt>
                <c:pt idx="29">
                  <c:v>1.0437726860416425</c:v>
                </c:pt>
                <c:pt idx="30">
                  <c:v>1.0354750361741634</c:v>
                </c:pt>
                <c:pt idx="31">
                  <c:v>1.0287473640829878</c:v>
                </c:pt>
                <c:pt idx="32">
                  <c:v>1.0232936290166372</c:v>
                </c:pt>
                <c:pt idx="33">
                  <c:v>1.018873265435004</c:v>
                </c:pt>
                <c:pt idx="34">
                  <c:v>1.015290907003835</c:v>
                </c:pt>
                <c:pt idx="35">
                  <c:v>1.0123879727914762</c:v>
                </c:pt>
                <c:pt idx="36">
                  <c:v>1.0100357925797945</c:v>
                </c:pt>
                <c:pt idx="37">
                  <c:v>1.0081299991609605</c:v>
                </c:pt>
                <c:pt idx="38">
                  <c:v>1.0065859602892415</c:v>
                </c:pt>
                <c:pt idx="39">
                  <c:v>1.005335061583015</c:v>
                </c:pt>
                <c:pt idx="40">
                  <c:v>1.0043216845110632</c:v>
                </c:pt>
                <c:pt idx="41">
                  <c:v>1.0035007512235312</c:v>
                </c:pt>
                <c:pt idx="42">
                  <c:v>1.0028357310436515</c:v>
                </c:pt>
                <c:pt idx="43">
                  <c:v>1.0022970225590633</c:v>
                </c:pt>
                <c:pt idx="44">
                  <c:v>1.0018606410359676</c:v>
                </c:pt>
                <c:pt idx="45">
                  <c:v>1.0015071538589844</c:v>
                </c:pt>
                <c:pt idx="46">
                  <c:v>1.001220817340905</c:v>
                </c:pt>
                <c:pt idx="47">
                  <c:v>1.0009888769500828</c:v>
                </c:pt>
                <c:pt idx="48">
                  <c:v>1.0008010001083432</c:v>
                </c:pt>
                <c:pt idx="49">
                  <c:v>1.0006488165037697</c:v>
                </c:pt>
                <c:pt idx="50">
                  <c:v>1.000525545577682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Calculations!$F$9</c:f>
              <c:strCache>
                <c:ptCount val="1"/>
                <c:pt idx="0">
                  <c:v>R-K 4th Order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Calculations!$A$10:$A$60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Calculations!$F$10:$F$60</c:f>
              <c:numCache>
                <c:ptCount val="51"/>
                <c:pt idx="0">
                  <c:v>10</c:v>
                </c:pt>
                <c:pt idx="1">
                  <c:v>9.107149281377815</c:v>
                </c:pt>
                <c:pt idx="2">
                  <c:v>8.23875665681426</c:v>
                </c:pt>
                <c:pt idx="3">
                  <c:v>7.408656193220061</c:v>
                </c:pt>
                <c:pt idx="4">
                  <c:v>6.628194781011496</c:v>
                </c:pt>
                <c:pt idx="5">
                  <c:v>5.905748900837149</c:v>
                </c:pt>
                <c:pt idx="6">
                  <c:v>5.246587561012148</c:v>
                </c:pt>
                <c:pt idx="7">
                  <c:v>4.6530392157834655</c:v>
                </c:pt>
                <c:pt idx="8">
                  <c:v>4.124880246468179</c:v>
                </c:pt>
                <c:pt idx="9">
                  <c:v>3.6598486701360744</c:v>
                </c:pt>
                <c:pt idx="10">
                  <c:v>3.254194792674399</c:v>
                </c:pt>
                <c:pt idx="11">
                  <c:v>2.903201685140136</c:v>
                </c:pt>
                <c:pt idx="12">
                  <c:v>2.601633618769822</c:v>
                </c:pt>
                <c:pt idx="13">
                  <c:v>2.3440934389094847</c:v>
                </c:pt>
                <c:pt idx="14">
                  <c:v>2.125287003203856</c:v>
                </c:pt>
                <c:pt idx="15">
                  <c:v>1.940203594654121</c:v>
                </c:pt>
                <c:pt idx="16">
                  <c:v>1.7842265568839917</c:v>
                </c:pt>
                <c:pt idx="17">
                  <c:v>1.6531898135588095</c:v>
                </c:pt>
                <c:pt idx="18">
                  <c:v>1.543394941624685</c:v>
                </c:pt>
                <c:pt idx="19">
                  <c:v>1.4516012734679253</c:v>
                </c:pt>
                <c:pt idx="20">
                  <c:v>1.3749989276123051</c:v>
                </c:pt>
                <c:pt idx="21">
                  <c:v>1.3111721962550127</c:v>
                </c:pt>
                <c:pt idx="22">
                  <c:v>1.258058588541913</c:v>
                </c:pt>
                <c:pt idx="23">
                  <c:v>1.2139071193358386</c:v>
                </c:pt>
                <c:pt idx="24">
                  <c:v>1.1772381324611718</c:v>
                </c:pt>
                <c:pt idx="25">
                  <c:v>1.1468060003093754</c:v>
                </c:pt>
                <c:pt idx="26">
                  <c:v>1.1215653796949434</c:v>
                </c:pt>
                <c:pt idx="27">
                  <c:v>1.100641260232471</c:v>
                </c:pt>
                <c:pt idx="28">
                  <c:v>1.0833027585483765</c:v>
                </c:pt>
                <c:pt idx="29">
                  <c:v>1.0689404428407743</c:v>
                </c:pt>
                <c:pt idx="30">
                  <c:v>1.05704688197509</c:v>
                </c:pt>
                <c:pt idx="31">
                  <c:v>1.0472000750709214</c:v>
                </c:pt>
                <c:pt idx="32">
                  <c:v>1.039049412484936</c:v>
                </c:pt>
                <c:pt idx="33">
                  <c:v>1.0323038340359634</c:v>
                </c:pt>
                <c:pt idx="34">
                  <c:v>1.0267218763002781</c:v>
                </c:pt>
                <c:pt idx="35">
                  <c:v>1.022103331928024</c:v>
                </c:pt>
                <c:pt idx="36">
                  <c:v>1.0182822764429782</c:v>
                </c:pt>
                <c:pt idx="37">
                  <c:v>1.0151212496109965</c:v>
                </c:pt>
                <c:pt idx="38">
                  <c:v>1.0125064079136628</c:v>
                </c:pt>
                <c:pt idx="39">
                  <c:v>1.010343491309862</c:v>
                </c:pt>
                <c:pt idx="40">
                  <c:v>1.0085544710898449</c:v>
                </c:pt>
                <c:pt idx="41">
                  <c:v>1.0070747662568043</c:v>
                </c:pt>
                <c:pt idx="42">
                  <c:v>1.0058509336874972</c:v>
                </c:pt>
                <c:pt idx="43">
                  <c:v>1.0048387525775804</c:v>
                </c:pt>
                <c:pt idx="44">
                  <c:v>1.0040016366499362</c:v>
                </c:pt>
                <c:pt idx="45">
                  <c:v>1.0033093185781319</c:v>
                </c:pt>
                <c:pt idx="46">
                  <c:v>1.0027367603210033</c:v>
                </c:pt>
                <c:pt idx="47">
                  <c:v>1.0022632508245475</c:v>
                </c:pt>
                <c:pt idx="48">
                  <c:v>1.0018716590441288</c:v>
                </c:pt>
                <c:pt idx="49">
                  <c:v>1.0015478156670903</c:v>
                </c:pt>
                <c:pt idx="50">
                  <c:v>1.0012800014411491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Calculations!$N$8</c:f>
              <c:strCache>
                <c:ptCount val="1"/>
                <c:pt idx="0">
                  <c:v>Analytical with alpha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Calculations!$A$10:$A$60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Calculations!$N$10:$N$60</c:f>
              <c:numCache>
                <c:ptCount val="51"/>
                <c:pt idx="0">
                  <c:v>10</c:v>
                </c:pt>
                <c:pt idx="1">
                  <c:v>9.107148636649267</c:v>
                </c:pt>
                <c:pt idx="2">
                  <c:v>8.23875526110743</c:v>
                </c:pt>
                <c:pt idx="3">
                  <c:v>7.408653882980599</c:v>
                </c:pt>
                <c:pt idx="4">
                  <c:v>6.628191368724141</c:v>
                </c:pt>
                <c:pt idx="5">
                  <c:v>5.9057442160447415</c:v>
                </c:pt>
                <c:pt idx="6">
                  <c:v>5.246581488977569</c:v>
                </c:pt>
                <c:pt idx="7">
                  <c:v>4.653031724809822</c:v>
                </c:pt>
                <c:pt idx="8">
                  <c:v>4.124871398783099</c:v>
                </c:pt>
                <c:pt idx="9">
                  <c:v>3.6598386161616516</c:v>
                </c:pt>
                <c:pt idx="10">
                  <c:v>3.2541837525044848</c:v>
                </c:pt>
                <c:pt idx="11">
                  <c:v>2.9031899230316887</c:v>
                </c:pt>
                <c:pt idx="12">
                  <c:v>2.6016214164037628</c:v>
                </c:pt>
                <c:pt idx="13">
                  <c:v>2.34408107177804</c:v>
                </c:pt>
                <c:pt idx="14">
                  <c:v>2.125274722595798</c:v>
                </c:pt>
                <c:pt idx="15">
                  <c:v>1.940191615992371</c:v>
                </c:pt>
                <c:pt idx="16">
                  <c:v>1.7842150539499468</c:v>
                </c:pt>
                <c:pt idx="17">
                  <c:v>1.6531789174688736</c:v>
                </c:pt>
                <c:pt idx="18">
                  <c:v>1.5433847432042072</c:v>
                </c:pt>
                <c:pt idx="19">
                  <c:v>1.4515918277414501</c:v>
                </c:pt>
                <c:pt idx="20">
                  <c:v>1.3749902593541645</c:v>
                </c:pt>
                <c:pt idx="21">
                  <c:v>1.3111643058171893</c:v>
                </c:pt>
                <c:pt idx="22">
                  <c:v>1.2580514574342594</c:v>
                </c:pt>
                <c:pt idx="23">
                  <c:v>1.213900715247255</c:v>
                </c:pt>
                <c:pt idx="24">
                  <c:v>1.1772324135708796</c:v>
                </c:pt>
                <c:pt idx="25">
                  <c:v>1.1468009188484887</c:v>
                </c:pt>
                <c:pt idx="26">
                  <c:v>1.1215608847889753</c:v>
                </c:pt>
                <c:pt idx="27">
                  <c:v>1.1006373000952299</c:v>
                </c:pt>
                <c:pt idx="28">
                  <c:v>1.083299282116</c:v>
                </c:pt>
                <c:pt idx="29">
                  <c:v>1.0689374009388721</c:v>
                </c:pt>
                <c:pt idx="30">
                  <c:v>1.0570442281076415</c:v>
                </c:pt>
                <c:pt idx="31">
                  <c:v>1.0471977659106642</c:v>
                </c:pt>
                <c:pt idx="32">
                  <c:v>1.039047408134084</c:v>
                </c:pt>
                <c:pt idx="33">
                  <c:v>1.0323020981148738</c:v>
                </c:pt>
                <c:pt idx="34">
                  <c:v>1.0267203759110946</c:v>
                </c:pt>
                <c:pt idx="35">
                  <c:v>1.0221020375308387</c:v>
                </c:pt>
                <c:pt idx="36">
                  <c:v>1.0182811616739058</c:v>
                </c:pt>
                <c:pt idx="37">
                  <c:v>1.0151202910647024</c:v>
                </c:pt>
                <c:pt idx="38">
                  <c:v>1.0125055849072992</c:v>
                </c:pt>
                <c:pt idx="39">
                  <c:v>1.010342785640856</c:v>
                </c:pt>
                <c:pt idx="40">
                  <c:v>1.008553866796424</c:v>
                </c:pt>
                <c:pt idx="41">
                  <c:v>1.0070742493873763</c:v>
                </c:pt>
                <c:pt idx="42">
                  <c:v>1.0058504920828781</c:v>
                </c:pt>
                <c:pt idx="43">
                  <c:v>1.0048383756684611</c:v>
                </c:pt>
                <c:pt idx="44">
                  <c:v>1.004001315270802</c:v>
                </c:pt>
                <c:pt idx="45">
                  <c:v>1.0033090447979784</c:v>
                </c:pt>
                <c:pt idx="46">
                  <c:v>1.0027365272906037</c:v>
                </c:pt>
                <c:pt idx="47">
                  <c:v>1.0022630526396024</c:v>
                </c:pt>
                <c:pt idx="48">
                  <c:v>1.0018714906233785</c:v>
                </c:pt>
                <c:pt idx="49">
                  <c:v>1.0015476726443053</c:v>
                </c:pt>
                <c:pt idx="50">
                  <c:v>1.0012798800698504</c:v>
                </c:pt>
              </c:numCache>
            </c:numRef>
          </c:yVal>
          <c:smooth val="0"/>
        </c:ser>
        <c:axId val="45285258"/>
        <c:axId val="4914139"/>
      </c:scatterChart>
      <c:valAx>
        <c:axId val="4528525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914139"/>
        <c:crossesAt val="-12"/>
        <c:crossBetween val="midCat"/>
        <c:dispUnits/>
      </c:valAx>
      <c:valAx>
        <c:axId val="491413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A (g/m^3)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52852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"/>
          <c:y val="0.598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15025"/>
    <xdr:graphicFrame>
      <xdr:nvGraphicFramePr>
        <xdr:cNvPr id="1" name="Shape 1025"/>
        <xdr:cNvGraphicFramePr/>
      </xdr:nvGraphicFramePr>
      <xdr:xfrm>
        <a:off x="0" y="0"/>
        <a:ext cx="86963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3</xdr:row>
      <xdr:rowOff>38100</xdr:rowOff>
    </xdr:from>
    <xdr:to>
      <xdr:col>7</xdr:col>
      <xdr:colOff>114300</xdr:colOff>
      <xdr:row>5</xdr:row>
      <xdr:rowOff>38100</xdr:rowOff>
    </xdr:to>
    <xdr:pic>
      <xdr:nvPicPr>
        <xdr:cNvPr id="1" name="Recalcu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523875"/>
          <a:ext cx="1209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510"/>
  <sheetViews>
    <sheetView tabSelected="1" workbookViewId="0" topLeftCell="A1">
      <selection activeCell="B1" sqref="B1"/>
    </sheetView>
  </sheetViews>
  <sheetFormatPr defaultColWidth="9.140625" defaultRowHeight="12.75"/>
  <cols>
    <col min="11" max="11" width="10.28125" style="0" bestFit="1" customWidth="1"/>
    <col min="15" max="15" width="12.57421875" style="0" bestFit="1" customWidth="1"/>
    <col min="16" max="16" width="12.57421875" style="0" customWidth="1"/>
    <col min="17" max="17" width="10.421875" style="0" bestFit="1" customWidth="1"/>
    <col min="19" max="19" width="20.57421875" style="0" bestFit="1" customWidth="1"/>
  </cols>
  <sheetData>
    <row r="1" spans="1:14" ht="12.75">
      <c r="A1" t="s">
        <v>13</v>
      </c>
      <c r="B1">
        <v>10</v>
      </c>
      <c r="C1" t="s">
        <v>14</v>
      </c>
      <c r="F1" s="8" t="s">
        <v>26</v>
      </c>
      <c r="G1">
        <f>(r_/V+k*S)^2*V/(4*r_*k)</f>
        <v>110.25000000000003</v>
      </c>
      <c r="M1" t="s">
        <v>29</v>
      </c>
      <c r="N1">
        <f>(r_/V+k*S-SQRT((r_/V+k*S)^2-4*k*r_*a/V))/(2*k)</f>
        <v>0.9999999999999994</v>
      </c>
    </row>
    <row r="2" spans="1:14" ht="12.75">
      <c r="A2" t="s">
        <v>15</v>
      </c>
      <c r="B2">
        <v>20</v>
      </c>
      <c r="C2" t="s">
        <v>14</v>
      </c>
      <c r="E2" t="s">
        <v>25</v>
      </c>
      <c r="F2">
        <f>(r_/V+k*S-SQRT((r_/V+k*S)^2-4*k*r_/V*a))/(2*k)</f>
        <v>0.9999999999999994</v>
      </c>
      <c r="G2">
        <f>(r_/V+k*S+SQRT((r_/V+k*S)^2-4*k*r_/V*a))/(2*k)</f>
        <v>20</v>
      </c>
      <c r="M2" t="s">
        <v>30</v>
      </c>
      <c r="N2">
        <f>(r_/V+k*S+SQRT((r_/V+k*S)^2-4*k*r_*a/V))/(2*k)</f>
        <v>20</v>
      </c>
    </row>
    <row r="3" spans="1:14" ht="12.75">
      <c r="A3" t="s">
        <v>16</v>
      </c>
      <c r="B3">
        <v>1</v>
      </c>
      <c r="C3" t="s">
        <v>17</v>
      </c>
      <c r="E3" s="8"/>
      <c r="M3" t="s">
        <v>31</v>
      </c>
      <c r="N3">
        <f>k*(b2_-b1_)</f>
        <v>0.19</v>
      </c>
    </row>
    <row r="4" spans="1:3" ht="12.75">
      <c r="A4" t="s">
        <v>0</v>
      </c>
      <c r="B4">
        <v>0.01</v>
      </c>
      <c r="C4" t="s">
        <v>18</v>
      </c>
    </row>
    <row r="5" spans="1:3" ht="12.75">
      <c r="A5" t="s">
        <v>19</v>
      </c>
      <c r="B5">
        <v>100</v>
      </c>
      <c r="C5" t="s">
        <v>20</v>
      </c>
    </row>
    <row r="6" spans="1:3" ht="12.75">
      <c r="A6" t="s">
        <v>1</v>
      </c>
      <c r="B6">
        <v>1</v>
      </c>
      <c r="C6" t="s">
        <v>23</v>
      </c>
    </row>
    <row r="7" spans="1:3" ht="12.75">
      <c r="A7" t="s">
        <v>24</v>
      </c>
      <c r="B7">
        <v>20</v>
      </c>
      <c r="C7" t="s">
        <v>14</v>
      </c>
    </row>
    <row r="8" spans="13:17" ht="12.75">
      <c r="M8" t="s">
        <v>9</v>
      </c>
      <c r="N8" t="s">
        <v>32</v>
      </c>
      <c r="O8" s="3">
        <f>MAX(O10:O60)</f>
        <v>1.2367131444701585E-05</v>
      </c>
      <c r="P8" s="3"/>
      <c r="Q8" s="1">
        <f>MAX(Q10:Q60)</f>
        <v>1.0082438662154525</v>
      </c>
    </row>
    <row r="9" spans="1:17" ht="12.75">
      <c r="A9" t="s">
        <v>2</v>
      </c>
      <c r="B9" t="s">
        <v>8</v>
      </c>
      <c r="C9" t="s">
        <v>21</v>
      </c>
      <c r="D9" t="s">
        <v>22</v>
      </c>
      <c r="F9" t="s">
        <v>10</v>
      </c>
      <c r="G9" t="s">
        <v>3</v>
      </c>
      <c r="H9" t="s">
        <v>4</v>
      </c>
      <c r="I9" t="s">
        <v>5</v>
      </c>
      <c r="J9" t="s">
        <v>6</v>
      </c>
      <c r="K9" t="s">
        <v>7</v>
      </c>
      <c r="M9" t="s">
        <v>27</v>
      </c>
      <c r="N9" t="s">
        <v>28</v>
      </c>
      <c r="O9" t="s">
        <v>11</v>
      </c>
      <c r="Q9" t="s">
        <v>12</v>
      </c>
    </row>
    <row r="10" spans="1:17" ht="12.75">
      <c r="A10">
        <v>0</v>
      </c>
      <c r="B10" s="1">
        <f>A0</f>
        <v>10</v>
      </c>
      <c r="C10">
        <f>yPrime(B10,A10)</f>
        <v>-0.9000000000000001</v>
      </c>
      <c r="D10" s="1">
        <f aca="true" t="shared" si="0" ref="D10:D41">C10*h</f>
        <v>-0.9000000000000001</v>
      </c>
      <c r="F10" s="1">
        <f>A0</f>
        <v>10</v>
      </c>
      <c r="G10" s="2">
        <f>yPrime(F10,A10)</f>
        <v>-0.9000000000000001</v>
      </c>
      <c r="H10" s="2">
        <f aca="true" t="shared" si="1" ref="H10:H41">yPrime(F10+(h/2)*G10,A10)</f>
        <v>-0.8934750000000002</v>
      </c>
      <c r="I10" s="2">
        <f aca="true" t="shared" si="2" ref="I10:I41">yPrime(F10+(h/2)*H10,A10)</f>
        <v>-0.8935368810609379</v>
      </c>
      <c r="J10" s="2">
        <f aca="true" t="shared" si="3" ref="J10:J41">yPrime(F10+h*I10,A10)</f>
        <v>-0.8830805496112297</v>
      </c>
      <c r="K10" s="1">
        <f aca="true" t="shared" si="4" ref="K10:K41">h/6*(G10+2*H10+2*I10+J10)</f>
        <v>-0.8928507186221842</v>
      </c>
      <c r="M10" s="1">
        <f aca="true" t="shared" si="5" ref="M10:M41">(r_/V+k*S)*A0/(EXP((k*S+r_/V)*t)*(r_/V+k*S-k*A0)+k*A0)</f>
        <v>10</v>
      </c>
      <c r="N10" s="1">
        <f aca="true" t="shared" si="6" ref="N10:N73">(b1_+b2_*((A0-b1_)/(b2_-A0))*EXP(-g*t))/(1+((A0-b1_)/(b2_-A0))*EXP(-g*t))</f>
        <v>10</v>
      </c>
      <c r="O10">
        <f>ABS(F10-M10)</f>
        <v>0</v>
      </c>
      <c r="Q10">
        <f>ABS(B10-M10)</f>
        <v>0</v>
      </c>
    </row>
    <row r="11" spans="1:18" ht="12.75">
      <c r="A11" s="2">
        <f aca="true" t="shared" si="7" ref="A11:A42">A10+h</f>
        <v>1</v>
      </c>
      <c r="B11" s="1">
        <f>B10+D10</f>
        <v>9.1</v>
      </c>
      <c r="C11" s="2">
        <f>yPrime(B11,A11)</f>
        <v>-0.8829</v>
      </c>
      <c r="D11" s="1">
        <f t="shared" si="0"/>
        <v>-0.8829</v>
      </c>
      <c r="F11" s="1">
        <f>F10+K10</f>
        <v>9.107149281377815</v>
      </c>
      <c r="G11" s="2">
        <f aca="true" t="shared" si="8" ref="G11:G60">yPrime(F11,A11)</f>
        <v>-0.8830996687563368</v>
      </c>
      <c r="H11" s="2">
        <f t="shared" si="1"/>
        <v>-0.8688497461115201</v>
      </c>
      <c r="I11" s="2">
        <f t="shared" si="2"/>
        <v>-0.8691106391205803</v>
      </c>
      <c r="J11" s="2">
        <f t="shared" si="3"/>
        <v>-0.8513353081607853</v>
      </c>
      <c r="K11" s="1">
        <f t="shared" si="4"/>
        <v>-0.8683926245635539</v>
      </c>
      <c r="M11" s="1">
        <f t="shared" si="5"/>
        <v>8.909457513468656</v>
      </c>
      <c r="N11" s="1">
        <f t="shared" si="6"/>
        <v>9.107148636649267</v>
      </c>
      <c r="O11" s="3">
        <f>ABS(F11-N11)</f>
        <v>6.44728547882778E-07</v>
      </c>
      <c r="P11" s="6">
        <f>ABS(O11/M11)</f>
        <v>7.236451230707653E-08</v>
      </c>
      <c r="Q11" s="3">
        <f aca="true" t="shared" si="9" ref="Q11:Q60">ABS(B11-M11)</f>
        <v>0.19054248653134387</v>
      </c>
      <c r="R11" s="4">
        <f>-Q11/M11</f>
        <v>-0.0213865419127142</v>
      </c>
    </row>
    <row r="12" spans="1:18" ht="12.75">
      <c r="A12" s="2">
        <f t="shared" si="7"/>
        <v>2</v>
      </c>
      <c r="B12" s="1">
        <f aca="true" t="shared" si="10" ref="B12:B23">B11+D11</f>
        <v>8.2171</v>
      </c>
      <c r="C12" s="2">
        <f aca="true" t="shared" si="11" ref="C12:C60">yPrime(B12,A12)</f>
        <v>-0.8503836759000003</v>
      </c>
      <c r="D12" s="1">
        <f t="shared" si="0"/>
        <v>-0.8503836759000003</v>
      </c>
      <c r="F12" s="1">
        <f aca="true" t="shared" si="12" ref="F12:F57">F11+K11</f>
        <v>8.23875665681426</v>
      </c>
      <c r="G12" s="2">
        <f t="shared" si="8"/>
        <v>-0.8513677854289821</v>
      </c>
      <c r="H12" s="2">
        <f t="shared" si="1"/>
        <v>-0.8303042202897757</v>
      </c>
      <c r="I12" s="2">
        <f t="shared" si="2"/>
        <v>-0.8308690737739117</v>
      </c>
      <c r="J12" s="2">
        <f t="shared" si="3"/>
        <v>-0.8068884080088397</v>
      </c>
      <c r="K12" s="1">
        <f t="shared" si="4"/>
        <v>-0.8301004635941994</v>
      </c>
      <c r="M12" s="1">
        <f t="shared" si="5"/>
        <v>7.852939978895121</v>
      </c>
      <c r="N12" s="1">
        <f t="shared" si="6"/>
        <v>8.23875526110743</v>
      </c>
      <c r="O12" s="3">
        <f aca="true" t="shared" si="13" ref="O12:O75">ABS(F12-N12)</f>
        <v>1.3957068301095887E-06</v>
      </c>
      <c r="P12" s="6">
        <f aca="true" t="shared" si="14" ref="P12:P60">ABS(O12/M12)</f>
        <v>1.777304848707069E-07</v>
      </c>
      <c r="Q12" s="3">
        <f t="shared" si="9"/>
        <v>0.36416002110487966</v>
      </c>
      <c r="R12" s="4">
        <f aca="true" t="shared" si="15" ref="R12:R60">-Q12/M12</f>
        <v>-0.046372444216250794</v>
      </c>
    </row>
    <row r="13" spans="1:18" ht="12.75">
      <c r="A13" s="2">
        <f t="shared" si="7"/>
        <v>3</v>
      </c>
      <c r="B13" s="1">
        <f t="shared" si="10"/>
        <v>7.3667163241</v>
      </c>
      <c r="C13" s="2">
        <f t="shared" si="11"/>
        <v>-0.804325334063386</v>
      </c>
      <c r="D13" s="1">
        <f t="shared" si="0"/>
        <v>-0.804325334063386</v>
      </c>
      <c r="F13" s="1">
        <f t="shared" si="12"/>
        <v>7.408656193220061</v>
      </c>
      <c r="G13" s="2">
        <f t="shared" si="8"/>
        <v>-0.8069359346828333</v>
      </c>
      <c r="H13" s="2">
        <f t="shared" si="1"/>
        <v>-0.7803629066346276</v>
      </c>
      <c r="I13" s="2">
        <f t="shared" si="2"/>
        <v>-0.7812898186330479</v>
      </c>
      <c r="J13" s="2">
        <f t="shared" si="3"/>
        <v>-0.7525270880332067</v>
      </c>
      <c r="K13" s="1">
        <f t="shared" si="4"/>
        <v>-0.7804614122085651</v>
      </c>
      <c r="M13" s="1">
        <f t="shared" si="5"/>
        <v>6.85071909233335</v>
      </c>
      <c r="N13" s="1">
        <f t="shared" si="6"/>
        <v>7.408653882980599</v>
      </c>
      <c r="O13" s="3">
        <f t="shared" si="13"/>
        <v>2.310239461955632E-06</v>
      </c>
      <c r="P13" s="6">
        <f t="shared" si="14"/>
        <v>3.37225834371318E-07</v>
      </c>
      <c r="Q13" s="3">
        <f t="shared" si="9"/>
        <v>0.5159972317666508</v>
      </c>
      <c r="R13" s="4">
        <f t="shared" si="15"/>
        <v>-0.07532015614887846</v>
      </c>
    </row>
    <row r="14" spans="1:18" ht="12.75">
      <c r="A14" s="2">
        <f t="shared" si="7"/>
        <v>4</v>
      </c>
      <c r="B14" s="1">
        <f t="shared" si="10"/>
        <v>6.562390990036614</v>
      </c>
      <c r="C14" s="2">
        <f t="shared" si="11"/>
        <v>-0.7474523528465518</v>
      </c>
      <c r="D14" s="1">
        <f t="shared" si="0"/>
        <v>-0.7474523528465518</v>
      </c>
      <c r="F14" s="1">
        <f t="shared" si="12"/>
        <v>6.628194781011496</v>
      </c>
      <c r="G14" s="2">
        <f t="shared" si="8"/>
        <v>-0.752591243462134</v>
      </c>
      <c r="H14" s="2">
        <f t="shared" si="1"/>
        <v>-0.7220363924707767</v>
      </c>
      <c r="I14" s="2">
        <f t="shared" si="2"/>
        <v>-0.7233320593553236</v>
      </c>
      <c r="J14" s="2">
        <f t="shared" si="3"/>
        <v>-0.691347133931749</v>
      </c>
      <c r="K14" s="1">
        <f t="shared" si="4"/>
        <v>-0.7224458801743473</v>
      </c>
      <c r="M14" s="1">
        <f t="shared" si="5"/>
        <v>5.9188213786731465</v>
      </c>
      <c r="N14" s="1">
        <f t="shared" si="6"/>
        <v>6.628191368724141</v>
      </c>
      <c r="O14" s="3">
        <f t="shared" si="13"/>
        <v>3.4122873548980692E-06</v>
      </c>
      <c r="P14" s="6">
        <f t="shared" si="14"/>
        <v>5.765146701661438E-07</v>
      </c>
      <c r="Q14" s="3">
        <f t="shared" si="9"/>
        <v>0.6435696113634677</v>
      </c>
      <c r="R14" s="4">
        <f t="shared" si="15"/>
        <v>-0.10873273075656494</v>
      </c>
    </row>
    <row r="15" spans="1:18" ht="12.75">
      <c r="A15" s="2">
        <f t="shared" si="7"/>
        <v>5</v>
      </c>
      <c r="B15" s="1">
        <f t="shared" si="10"/>
        <v>5.814938637190062</v>
      </c>
      <c r="C15" s="2">
        <f t="shared" si="11"/>
        <v>-0.6830020002670552</v>
      </c>
      <c r="D15" s="1">
        <f t="shared" si="0"/>
        <v>-0.6830020002670552</v>
      </c>
      <c r="F15" s="1">
        <f t="shared" si="12"/>
        <v>5.905748900837149</v>
      </c>
      <c r="G15" s="2">
        <f t="shared" si="8"/>
        <v>-0.6914285683784096</v>
      </c>
      <c r="H15" s="2">
        <f t="shared" si="1"/>
        <v>-0.658467420112834</v>
      </c>
      <c r="I15" s="2">
        <f t="shared" si="2"/>
        <v>-0.6600929733338712</v>
      </c>
      <c r="J15" s="2">
        <f t="shared" si="3"/>
        <v>-0.6264186836781858</v>
      </c>
      <c r="K15" s="1">
        <f t="shared" si="4"/>
        <v>-0.6591613398250009</v>
      </c>
      <c r="M15" s="1">
        <f t="shared" si="5"/>
        <v>5.068281542320817</v>
      </c>
      <c r="N15" s="1">
        <f t="shared" si="6"/>
        <v>5.9057442160447415</v>
      </c>
      <c r="O15" s="3">
        <f t="shared" si="13"/>
        <v>4.684792407338989E-06</v>
      </c>
      <c r="P15" s="6">
        <f t="shared" si="14"/>
        <v>9.243354711494136E-07</v>
      </c>
      <c r="Q15" s="3">
        <f t="shared" si="9"/>
        <v>0.7466570948692448</v>
      </c>
      <c r="R15" s="4">
        <f t="shared" si="15"/>
        <v>-0.147319577382306</v>
      </c>
    </row>
    <row r="16" spans="1:19" ht="12.75">
      <c r="A16" s="2">
        <f t="shared" si="7"/>
        <v>6</v>
      </c>
      <c r="B16" s="1">
        <f t="shared" si="10"/>
        <v>5.131936636923007</v>
      </c>
      <c r="C16" s="2">
        <f t="shared" si="11"/>
        <v>-0.6143389572999054</v>
      </c>
      <c r="D16" s="1">
        <f t="shared" si="0"/>
        <v>-0.6143389572999054</v>
      </c>
      <c r="F16" s="1">
        <f t="shared" si="12"/>
        <v>5.246587561012148</v>
      </c>
      <c r="G16" s="2">
        <f t="shared" si="8"/>
        <v>-0.6265165774588772</v>
      </c>
      <c r="H16" s="2">
        <f t="shared" si="1"/>
        <v>-0.5926217700917547</v>
      </c>
      <c r="I16" s="2">
        <f t="shared" si="2"/>
        <v>-0.5945057102667601</v>
      </c>
      <c r="J16" s="2">
        <f t="shared" si="3"/>
        <v>-0.5605185331961853</v>
      </c>
      <c r="K16" s="1">
        <f t="shared" si="4"/>
        <v>-0.5935483452286819</v>
      </c>
      <c r="M16" s="1">
        <f t="shared" si="5"/>
        <v>4.305075143360749</v>
      </c>
      <c r="N16" s="1">
        <f t="shared" si="6"/>
        <v>5.246581488977569</v>
      </c>
      <c r="O16" s="3">
        <f t="shared" si="13"/>
        <v>6.072034579140961E-06</v>
      </c>
      <c r="P16" s="6">
        <f t="shared" si="14"/>
        <v>1.41043637496205E-06</v>
      </c>
      <c r="Q16" s="3">
        <f t="shared" si="9"/>
        <v>0.8268614935622587</v>
      </c>
      <c r="R16" s="4">
        <f t="shared" si="15"/>
        <v>-0.19206668084236292</v>
      </c>
      <c r="S16" s="7">
        <f>R16/P16</f>
        <v>-136175.35980489073</v>
      </c>
    </row>
    <row r="17" spans="1:18" ht="12.75">
      <c r="A17" s="2">
        <f t="shared" si="7"/>
        <v>7</v>
      </c>
      <c r="B17" s="1">
        <f t="shared" si="10"/>
        <v>4.517597679623102</v>
      </c>
      <c r="C17" s="2">
        <f t="shared" si="11"/>
        <v>-0.5446086247714912</v>
      </c>
      <c r="D17" s="1">
        <f t="shared" si="0"/>
        <v>-0.5446086247714912</v>
      </c>
      <c r="F17" s="1">
        <f t="shared" si="12"/>
        <v>4.6530392157834655</v>
      </c>
      <c r="G17" s="2">
        <f t="shared" si="8"/>
        <v>-0.5606304958783397</v>
      </c>
      <c r="H17" s="2">
        <f t="shared" si="1"/>
        <v>-0.5270648842577026</v>
      </c>
      <c r="I17" s="2">
        <f t="shared" si="2"/>
        <v>-0.5291187253078717</v>
      </c>
      <c r="J17" s="2">
        <f t="shared" si="3"/>
        <v>-0.49595610088223013</v>
      </c>
      <c r="K17" s="1">
        <f t="shared" si="4"/>
        <v>-0.5281589693152864</v>
      </c>
      <c r="M17" s="1">
        <f t="shared" si="5"/>
        <v>3.6306058066428273</v>
      </c>
      <c r="N17" s="1">
        <f t="shared" si="6"/>
        <v>4.653031724809822</v>
      </c>
      <c r="O17" s="3">
        <f t="shared" si="13"/>
        <v>7.490973643164978E-06</v>
      </c>
      <c r="P17" s="6">
        <f t="shared" si="14"/>
        <v>2.0632847635121755E-06</v>
      </c>
      <c r="Q17" s="3">
        <f t="shared" si="9"/>
        <v>0.8869918729802748</v>
      </c>
      <c r="R17" s="4">
        <f t="shared" si="15"/>
        <v>-0.24430960567444923</v>
      </c>
    </row>
    <row r="18" spans="1:18" ht="12.75">
      <c r="A18" s="2">
        <f t="shared" si="7"/>
        <v>8</v>
      </c>
      <c r="B18" s="1">
        <f t="shared" si="10"/>
        <v>3.972989054851611</v>
      </c>
      <c r="C18" s="2">
        <f t="shared" si="11"/>
        <v>-0.4764812812191314</v>
      </c>
      <c r="D18" s="1">
        <f t="shared" si="0"/>
        <v>-0.4764812812191314</v>
      </c>
      <c r="F18" s="1">
        <f t="shared" si="12"/>
        <v>4.124880246468179</v>
      </c>
      <c r="G18" s="2">
        <f t="shared" si="8"/>
        <v>-0.4960784812812839</v>
      </c>
      <c r="H18" s="2">
        <f t="shared" si="1"/>
        <v>-0.46383764937912414</v>
      </c>
      <c r="I18" s="2">
        <f t="shared" si="2"/>
        <v>-0.4659704122589437</v>
      </c>
      <c r="J18" s="2">
        <f t="shared" si="3"/>
        <v>-0.43449485343520894</v>
      </c>
      <c r="K18" s="1">
        <f t="shared" si="4"/>
        <v>-0.46503157633210473</v>
      </c>
      <c r="M18" s="1">
        <f t="shared" si="5"/>
        <v>3.042547167253718</v>
      </c>
      <c r="N18" s="1">
        <f t="shared" si="6"/>
        <v>4.124871398783099</v>
      </c>
      <c r="O18" s="3">
        <f t="shared" si="13"/>
        <v>8.847685080581869E-06</v>
      </c>
      <c r="P18" s="6">
        <f t="shared" si="14"/>
        <v>2.907986168894144E-06</v>
      </c>
      <c r="Q18" s="3">
        <f t="shared" si="9"/>
        <v>0.930441887597893</v>
      </c>
      <c r="R18" s="4">
        <f t="shared" si="15"/>
        <v>-0.30581017695043133</v>
      </c>
    </row>
    <row r="19" spans="1:18" ht="12.75">
      <c r="A19" s="2">
        <f t="shared" si="7"/>
        <v>9</v>
      </c>
      <c r="B19" s="1">
        <f t="shared" si="10"/>
        <v>3.4965077736324797</v>
      </c>
      <c r="C19" s="2">
        <f t="shared" si="11"/>
        <v>-0.41201096635209716</v>
      </c>
      <c r="D19" s="1">
        <f t="shared" si="0"/>
        <v>-0.41201096635209716</v>
      </c>
      <c r="F19" s="1">
        <f t="shared" si="12"/>
        <v>3.6598486701360744</v>
      </c>
      <c r="G19" s="2">
        <f t="shared" si="8"/>
        <v>-0.43462329784560777</v>
      </c>
      <c r="H19" s="2">
        <f t="shared" si="1"/>
        <v>-0.4044221630305475</v>
      </c>
      <c r="I19" s="2">
        <f t="shared" si="2"/>
        <v>-0.4065513166679336</v>
      </c>
      <c r="J19" s="2">
        <f t="shared" si="3"/>
        <v>-0.3773530075274815</v>
      </c>
      <c r="K19" s="1">
        <f t="shared" si="4"/>
        <v>-0.40565387746167525</v>
      </c>
      <c r="M19" s="1">
        <f t="shared" si="5"/>
        <v>2.53583204669487</v>
      </c>
      <c r="N19" s="1">
        <f t="shared" si="6"/>
        <v>3.6598386161616516</v>
      </c>
      <c r="O19" s="3">
        <f t="shared" si="13"/>
        <v>1.0053974422774559E-05</v>
      </c>
      <c r="P19" s="6">
        <f t="shared" si="14"/>
        <v>3.964763532300421E-06</v>
      </c>
      <c r="Q19" s="3">
        <f t="shared" si="9"/>
        <v>0.9606757269376098</v>
      </c>
      <c r="R19" s="4">
        <f t="shared" si="15"/>
        <v>-0.3788404394485537</v>
      </c>
    </row>
    <row r="20" spans="1:18" ht="12.75">
      <c r="A20" s="2">
        <f t="shared" si="7"/>
        <v>10</v>
      </c>
      <c r="B20" s="1">
        <f t="shared" si="10"/>
        <v>3.0844968072803827</v>
      </c>
      <c r="C20" s="2">
        <f t="shared" si="11"/>
        <v>-0.35260312398765165</v>
      </c>
      <c r="D20" s="1">
        <f t="shared" si="0"/>
        <v>-0.35260312398765165</v>
      </c>
      <c r="F20" s="1">
        <f t="shared" si="12"/>
        <v>3.254194792674399</v>
      </c>
      <c r="G20" s="2">
        <f t="shared" si="8"/>
        <v>-0.37748306897493206</v>
      </c>
      <c r="H20" s="2">
        <f t="shared" si="1"/>
        <v>-0.34977514743796717</v>
      </c>
      <c r="I20" s="2">
        <f t="shared" si="2"/>
        <v>-0.35183318649352796</v>
      </c>
      <c r="J20" s="2">
        <f t="shared" si="3"/>
        <v>-0.325258908367655</v>
      </c>
      <c r="K20" s="1">
        <f t="shared" si="4"/>
        <v>-0.35099310753426294</v>
      </c>
      <c r="M20" s="1">
        <f t="shared" si="5"/>
        <v>2.1036209830297867</v>
      </c>
      <c r="N20" s="1">
        <f t="shared" si="6"/>
        <v>3.2541837525044848</v>
      </c>
      <c r="O20" s="3">
        <f t="shared" si="13"/>
        <v>1.104016991426704E-05</v>
      </c>
      <c r="P20" s="6">
        <f t="shared" si="14"/>
        <v>5.248174458863873E-06</v>
      </c>
      <c r="Q20" s="3">
        <f t="shared" si="9"/>
        <v>0.9808758242505959</v>
      </c>
      <c r="R20" s="4">
        <f t="shared" si="15"/>
        <v>-0.4662797301241347</v>
      </c>
    </row>
    <row r="21" spans="1:18" ht="12.75">
      <c r="A21" s="2">
        <f t="shared" si="7"/>
        <v>11</v>
      </c>
      <c r="B21" s="1">
        <f t="shared" si="10"/>
        <v>2.731893683292731</v>
      </c>
      <c r="C21" s="2">
        <f t="shared" si="11"/>
        <v>-0.29906524252332634</v>
      </c>
      <c r="D21" s="1">
        <f t="shared" si="0"/>
        <v>-0.29906524252332634</v>
      </c>
      <c r="F21" s="1">
        <f t="shared" si="12"/>
        <v>2.903201685140136</v>
      </c>
      <c r="G21" s="2">
        <f t="shared" si="8"/>
        <v>-0.32538655363342334</v>
      </c>
      <c r="H21" s="2">
        <f t="shared" si="1"/>
        <v>-0.30040290238700523</v>
      </c>
      <c r="I21" s="2">
        <f t="shared" si="2"/>
        <v>-0.30233994624769084</v>
      </c>
      <c r="J21" s="2">
        <f t="shared" si="3"/>
        <v>-0.27853614731906723</v>
      </c>
      <c r="K21" s="1">
        <f t="shared" si="4"/>
        <v>-0.30156806637031375</v>
      </c>
      <c r="M21" s="1">
        <f t="shared" si="5"/>
        <v>1.7381419436687984</v>
      </c>
      <c r="N21" s="1">
        <f t="shared" si="6"/>
        <v>2.9031899230316887</v>
      </c>
      <c r="O21" s="3">
        <f t="shared" si="13"/>
        <v>1.176210844722192E-05</v>
      </c>
      <c r="P21" s="6">
        <f t="shared" si="14"/>
        <v>6.767058634115316E-06</v>
      </c>
      <c r="Q21" s="3">
        <f t="shared" si="9"/>
        <v>0.9937517396239328</v>
      </c>
      <c r="R21" s="4">
        <f t="shared" si="15"/>
        <v>-0.5717322128055679</v>
      </c>
    </row>
    <row r="22" spans="1:18" ht="12.75">
      <c r="A22" s="2">
        <f t="shared" si="7"/>
        <v>12</v>
      </c>
      <c r="B22" s="1">
        <f t="shared" si="10"/>
        <v>2.4328284407694047</v>
      </c>
      <c r="C22" s="2">
        <f t="shared" si="11"/>
        <v>-0.2517074303394102</v>
      </c>
      <c r="D22" s="1">
        <f t="shared" si="0"/>
        <v>-0.2517074303394102</v>
      </c>
      <c r="F22" s="1">
        <f t="shared" si="12"/>
        <v>2.601633618769822</v>
      </c>
      <c r="G22" s="2">
        <f t="shared" si="8"/>
        <v>-0.278658085078529</v>
      </c>
      <c r="H22" s="2">
        <f t="shared" si="1"/>
        <v>-0.2564545227471577</v>
      </c>
      <c r="I22" s="2">
        <f t="shared" si="2"/>
        <v>-0.2582379449651296</v>
      </c>
      <c r="J22" s="2">
        <f t="shared" si="3"/>
        <v>-0.23719805865891996</v>
      </c>
      <c r="K22" s="1">
        <f t="shared" si="4"/>
        <v>-0.2575401798603373</v>
      </c>
      <c r="M22" s="1">
        <f t="shared" si="5"/>
        <v>1.4313507485383081</v>
      </c>
      <c r="N22" s="1">
        <f t="shared" si="6"/>
        <v>2.6016214164037628</v>
      </c>
      <c r="O22" s="3">
        <f t="shared" si="13"/>
        <v>1.2202366059366199E-05</v>
      </c>
      <c r="P22" s="6">
        <f t="shared" si="14"/>
        <v>8.525070512470283E-06</v>
      </c>
      <c r="Q22" s="3">
        <f t="shared" si="9"/>
        <v>1.0014776922310966</v>
      </c>
      <c r="R22" s="4">
        <f t="shared" si="15"/>
        <v>-0.6996731536653774</v>
      </c>
    </row>
    <row r="23" spans="1:18" ht="12.75">
      <c r="A23" s="2">
        <f t="shared" si="7"/>
        <v>13</v>
      </c>
      <c r="B23" s="1">
        <f t="shared" si="10"/>
        <v>2.1811210104299947</v>
      </c>
      <c r="C23" s="2">
        <f t="shared" si="11"/>
        <v>-0.21046252356890732</v>
      </c>
      <c r="D23" s="1">
        <f t="shared" si="0"/>
        <v>-0.21046252356890732</v>
      </c>
      <c r="F23" s="1">
        <f t="shared" si="12"/>
        <v>2.3440934389094847</v>
      </c>
      <c r="G23" s="2">
        <f t="shared" si="8"/>
        <v>-0.23731188166760692</v>
      </c>
      <c r="H23" s="2">
        <f t="shared" si="1"/>
        <v>-0.21781615401747967</v>
      </c>
      <c r="I23" s="2">
        <f t="shared" si="2"/>
        <v>-0.21942838997860287</v>
      </c>
      <c r="J23" s="2">
        <f t="shared" si="3"/>
        <v>-0.20103764457400053</v>
      </c>
      <c r="K23" s="1">
        <f t="shared" si="4"/>
        <v>-0.21880643570562877</v>
      </c>
      <c r="M23" s="1">
        <f t="shared" si="5"/>
        <v>1.175405432415011</v>
      </c>
      <c r="N23" s="1">
        <f t="shared" si="6"/>
        <v>2.34408107177804</v>
      </c>
      <c r="O23" s="3">
        <f t="shared" si="13"/>
        <v>1.2367131444701585E-05</v>
      </c>
      <c r="P23" s="6">
        <f t="shared" si="14"/>
        <v>1.0521587788897517E-05</v>
      </c>
      <c r="Q23" s="3">
        <f t="shared" si="9"/>
        <v>1.0057155780149838</v>
      </c>
      <c r="R23" s="4">
        <f t="shared" si="15"/>
        <v>-0.8556329163364687</v>
      </c>
    </row>
    <row r="24" spans="1:18" ht="12.75">
      <c r="A24" s="2">
        <f t="shared" si="7"/>
        <v>14</v>
      </c>
      <c r="B24" s="1">
        <f aca="true" t="shared" si="16" ref="B24:B52">B23+D23</f>
        <v>1.9706584868610875</v>
      </c>
      <c r="C24" s="2">
        <f t="shared" si="11"/>
        <v>-0.17500333352245206</v>
      </c>
      <c r="D24" s="1">
        <f t="shared" si="0"/>
        <v>-0.17500333352245206</v>
      </c>
      <c r="F24" s="1">
        <f t="shared" si="12"/>
        <v>2.125287003203856</v>
      </c>
      <c r="G24" s="2">
        <f t="shared" si="8"/>
        <v>-0.20114182221293753</v>
      </c>
      <c r="H24" s="2">
        <f t="shared" si="1"/>
        <v>-0.18419562680447016</v>
      </c>
      <c r="I24" s="2">
        <f t="shared" si="2"/>
        <v>-0.1856311470430787</v>
      </c>
      <c r="J24" s="2">
        <f t="shared" si="3"/>
        <v>-0.16970508139037527</v>
      </c>
      <c r="K24" s="1">
        <f t="shared" si="4"/>
        <v>-0.18508340854973507</v>
      </c>
      <c r="M24" s="1">
        <f t="shared" si="5"/>
        <v>0.9629745041690965</v>
      </c>
      <c r="N24" s="1">
        <f t="shared" si="6"/>
        <v>2.125274722595798</v>
      </c>
      <c r="O24" s="3">
        <f t="shared" si="13"/>
        <v>1.2280608058024E-05</v>
      </c>
      <c r="P24" s="6">
        <f t="shared" si="14"/>
        <v>1.2752786293776631E-05</v>
      </c>
      <c r="Q24" s="3">
        <f t="shared" si="9"/>
        <v>1.007683982691991</v>
      </c>
      <c r="R24" s="4">
        <f t="shared" si="15"/>
        <v>-1.0464285174003356</v>
      </c>
    </row>
    <row r="25" spans="1:18" ht="12.75">
      <c r="A25" s="2">
        <f t="shared" si="7"/>
        <v>15</v>
      </c>
      <c r="B25" s="1">
        <f t="shared" si="16"/>
        <v>1.7956551533386353</v>
      </c>
      <c r="C25" s="2">
        <f t="shared" si="11"/>
        <v>-0.14484380790399742</v>
      </c>
      <c r="D25" s="1">
        <f t="shared" si="0"/>
        <v>-0.14484380790399742</v>
      </c>
      <c r="F25" s="1">
        <f t="shared" si="12"/>
        <v>1.940203594654121</v>
      </c>
      <c r="G25" s="2">
        <f t="shared" si="8"/>
        <v>-0.1697988549902777</v>
      </c>
      <c r="H25" s="2">
        <f t="shared" si="1"/>
        <v>-0.15519233957661138</v>
      </c>
      <c r="I25" s="2">
        <f t="shared" si="2"/>
        <v>-0.15645449503016862</v>
      </c>
      <c r="J25" s="2">
        <f t="shared" si="3"/>
        <v>-0.14276970241693743</v>
      </c>
      <c r="K25" s="1">
        <f t="shared" si="4"/>
        <v>-0.15597703777012917</v>
      </c>
      <c r="M25" s="1">
        <f t="shared" si="5"/>
        <v>0.787411287123183</v>
      </c>
      <c r="N25" s="1">
        <f t="shared" si="6"/>
        <v>1.940191615992371</v>
      </c>
      <c r="O25" s="3">
        <f t="shared" si="13"/>
        <v>1.1978661749845188E-05</v>
      </c>
      <c r="P25" s="6">
        <f t="shared" si="14"/>
        <v>1.5212712778869831E-05</v>
      </c>
      <c r="Q25" s="3">
        <f t="shared" si="9"/>
        <v>1.0082438662154525</v>
      </c>
      <c r="R25" s="4">
        <f t="shared" si="15"/>
        <v>-1.2804539161472832</v>
      </c>
    </row>
    <row r="26" spans="1:18" ht="12.75">
      <c r="A26" s="2">
        <f t="shared" si="7"/>
        <v>16</v>
      </c>
      <c r="B26" s="1">
        <f t="shared" si="16"/>
        <v>1.6508113454346378</v>
      </c>
      <c r="C26" s="2">
        <f t="shared" si="11"/>
        <v>-0.11941860155911677</v>
      </c>
      <c r="D26" s="1">
        <f t="shared" si="0"/>
        <v>-0.11941860155911677</v>
      </c>
      <c r="F26" s="1">
        <f t="shared" si="12"/>
        <v>1.7842265568839917</v>
      </c>
      <c r="G26" s="2">
        <f t="shared" si="8"/>
        <v>-0.14285293288273726</v>
      </c>
      <c r="H26" s="2">
        <f t="shared" si="1"/>
        <v>-0.13035117749474828</v>
      </c>
      <c r="I26" s="2">
        <f t="shared" si="2"/>
        <v>-0.1314493409981753</v>
      </c>
      <c r="J26" s="2">
        <f t="shared" si="3"/>
        <v>-0.11976649008250873</v>
      </c>
      <c r="K26" s="1">
        <f t="shared" si="4"/>
        <v>-0.13103674332518217</v>
      </c>
      <c r="M26" s="1">
        <f t="shared" si="5"/>
        <v>0.642828740968058</v>
      </c>
      <c r="N26" s="1">
        <f t="shared" si="6"/>
        <v>1.7842150539499468</v>
      </c>
      <c r="O26" s="3">
        <f t="shared" si="13"/>
        <v>1.1502934044838042E-05</v>
      </c>
      <c r="P26" s="6">
        <f t="shared" si="14"/>
        <v>1.7894243539135132E-05</v>
      </c>
      <c r="Q26" s="3">
        <f t="shared" si="9"/>
        <v>1.0079826044665798</v>
      </c>
      <c r="R26" s="4">
        <f t="shared" si="15"/>
        <v>-1.5680422175097897</v>
      </c>
    </row>
    <row r="27" spans="1:18" ht="12.75">
      <c r="A27" s="2">
        <f t="shared" si="7"/>
        <v>17</v>
      </c>
      <c r="B27" s="1">
        <f t="shared" si="16"/>
        <v>1.531392743875521</v>
      </c>
      <c r="C27" s="2">
        <f t="shared" si="11"/>
        <v>-0.09814083885391345</v>
      </c>
      <c r="D27" s="1">
        <f t="shared" si="0"/>
        <v>-0.09814083885391345</v>
      </c>
      <c r="F27" s="1">
        <f t="shared" si="12"/>
        <v>1.6531898135588095</v>
      </c>
      <c r="G27" s="2">
        <f t="shared" si="8"/>
        <v>-0.1198394952508039</v>
      </c>
      <c r="H27" s="2">
        <f t="shared" si="1"/>
        <v>-0.10920161881602114</v>
      </c>
      <c r="I27" s="2">
        <f t="shared" si="2"/>
        <v>-0.11014882282974936</v>
      </c>
      <c r="J27" s="2">
        <f t="shared" si="3"/>
        <v>-0.10022885306240142</v>
      </c>
      <c r="K27" s="1">
        <f t="shared" si="4"/>
        <v>-0.10979487193412436</v>
      </c>
      <c r="M27" s="1">
        <f t="shared" si="5"/>
        <v>0.5241057123068905</v>
      </c>
      <c r="N27" s="1">
        <f t="shared" si="6"/>
        <v>1.6531789174688736</v>
      </c>
      <c r="O27" s="3">
        <f t="shared" si="13"/>
        <v>1.0896089935874542E-05</v>
      </c>
      <c r="P27" s="6">
        <f t="shared" si="14"/>
        <v>2.0789870592927878E-05</v>
      </c>
      <c r="Q27" s="3">
        <f t="shared" si="9"/>
        <v>1.0072870315686306</v>
      </c>
      <c r="R27" s="4">
        <f t="shared" si="15"/>
        <v>-1.9219157660674626</v>
      </c>
    </row>
    <row r="28" spans="1:18" ht="12.75">
      <c r="A28" s="2">
        <f t="shared" si="7"/>
        <v>18</v>
      </c>
      <c r="B28" s="1">
        <f t="shared" si="16"/>
        <v>1.4332519050216077</v>
      </c>
      <c r="C28" s="2">
        <f t="shared" si="11"/>
        <v>-0.08044078982205699</v>
      </c>
      <c r="D28" s="1">
        <f t="shared" si="0"/>
        <v>-0.08044078982205699</v>
      </c>
      <c r="F28" s="1">
        <f t="shared" si="12"/>
        <v>1.543394941624685</v>
      </c>
      <c r="G28" s="2">
        <f t="shared" si="8"/>
        <v>-0.1002922582828572</v>
      </c>
      <c r="H28" s="2">
        <f t="shared" si="1"/>
        <v>-0.09128433046165729</v>
      </c>
      <c r="I28" s="2">
        <f t="shared" si="2"/>
        <v>-0.09209544925075486</v>
      </c>
      <c r="J28" s="2">
        <f t="shared" si="3"/>
        <v>-0.0837101912328771</v>
      </c>
      <c r="K28" s="1">
        <f t="shared" si="4"/>
        <v>-0.09179366815675977</v>
      </c>
      <c r="M28" s="1">
        <f t="shared" si="5"/>
        <v>0.42684969193012284</v>
      </c>
      <c r="N28" s="1">
        <f t="shared" si="6"/>
        <v>1.5433847432042072</v>
      </c>
      <c r="O28" s="3">
        <f t="shared" si="13"/>
        <v>1.0198420477891545E-05</v>
      </c>
      <c r="P28" s="6">
        <f t="shared" si="14"/>
        <v>2.3892299023987748E-05</v>
      </c>
      <c r="Q28" s="3">
        <f t="shared" si="9"/>
        <v>1.006402213091485</v>
      </c>
      <c r="R28" s="5">
        <f t="shared" si="15"/>
        <v>-2.357743796278146</v>
      </c>
    </row>
    <row r="29" spans="1:18" ht="12.75">
      <c r="A29" s="2">
        <f t="shared" si="7"/>
        <v>19</v>
      </c>
      <c r="B29" s="1">
        <f t="shared" si="16"/>
        <v>1.3528111151995508</v>
      </c>
      <c r="C29" s="2">
        <f t="shared" si="11"/>
        <v>-0.06578935505783118</v>
      </c>
      <c r="D29" s="1">
        <f t="shared" si="0"/>
        <v>-0.06578935505783118</v>
      </c>
      <c r="F29" s="1">
        <f t="shared" si="12"/>
        <v>1.4516012734679253</v>
      </c>
      <c r="G29" s="2">
        <f t="shared" si="8"/>
        <v>-0.08376480485692733</v>
      </c>
      <c r="H29" s="2">
        <f t="shared" si="1"/>
        <v>-0.07616788996463919</v>
      </c>
      <c r="I29" s="2">
        <f t="shared" si="2"/>
        <v>-0.07685832660268638</v>
      </c>
      <c r="J29" s="2">
        <f t="shared" si="3"/>
        <v>-0.06979683714214296</v>
      </c>
      <c r="K29" s="1">
        <f t="shared" si="4"/>
        <v>-0.07660234585562023</v>
      </c>
      <c r="M29" s="1">
        <f t="shared" si="5"/>
        <v>0.3473349090857136</v>
      </c>
      <c r="N29" s="1">
        <f t="shared" si="6"/>
        <v>1.4515918277414501</v>
      </c>
      <c r="O29" s="3">
        <f t="shared" si="13"/>
        <v>9.445726475210137E-06</v>
      </c>
      <c r="P29" s="6">
        <f t="shared" si="14"/>
        <v>2.7194866476491046E-05</v>
      </c>
      <c r="Q29" s="3">
        <f t="shared" si="9"/>
        <v>1.0054762061138371</v>
      </c>
      <c r="R29" s="5">
        <f t="shared" si="15"/>
        <v>-2.894831990140417</v>
      </c>
    </row>
    <row r="30" spans="1:18" ht="12.75">
      <c r="A30" s="2">
        <f t="shared" si="7"/>
        <v>20</v>
      </c>
      <c r="B30" s="1">
        <f t="shared" si="16"/>
        <v>1.2870217601417195</v>
      </c>
      <c r="C30" s="2">
        <f t="shared" si="11"/>
        <v>-0.053710319518978256</v>
      </c>
      <c r="D30" s="1">
        <f t="shared" si="0"/>
        <v>-0.053710319518978256</v>
      </c>
      <c r="F30" s="1">
        <f t="shared" si="12"/>
        <v>1.3749989276123051</v>
      </c>
      <c r="G30" s="2">
        <f t="shared" si="8"/>
        <v>-0.06984355428923422</v>
      </c>
      <c r="H30" s="2">
        <f t="shared" si="1"/>
        <v>-0.06345813390615851</v>
      </c>
      <c r="I30" s="2">
        <f t="shared" si="2"/>
        <v>-0.06404293155288288</v>
      </c>
      <c r="J30" s="2">
        <f t="shared" si="3"/>
        <v>-0.05811470293643717</v>
      </c>
      <c r="K30" s="1">
        <f t="shared" si="4"/>
        <v>-0.06382673135729236</v>
      </c>
      <c r="M30" s="1">
        <f t="shared" si="5"/>
        <v>0.2824290246316682</v>
      </c>
      <c r="N30" s="1">
        <f t="shared" si="6"/>
        <v>1.3749902593541645</v>
      </c>
      <c r="O30" s="3">
        <f t="shared" si="13"/>
        <v>8.668258140609453E-06</v>
      </c>
      <c r="P30" s="6">
        <f t="shared" si="14"/>
        <v>3.0691810630703494E-05</v>
      </c>
      <c r="Q30" s="3">
        <f t="shared" si="9"/>
        <v>1.0045927355100512</v>
      </c>
      <c r="R30" s="5">
        <f t="shared" si="15"/>
        <v>-3.5569741347235753</v>
      </c>
    </row>
    <row r="31" spans="1:18" ht="12.75">
      <c r="A31" s="2">
        <f t="shared" si="7"/>
        <v>21</v>
      </c>
      <c r="B31" s="1">
        <f t="shared" si="16"/>
        <v>1.2333114406227412</v>
      </c>
      <c r="C31" s="2">
        <f t="shared" si="11"/>
        <v>-0.04378483143506626</v>
      </c>
      <c r="D31" s="1">
        <f t="shared" si="0"/>
        <v>-0.04378483143506626</v>
      </c>
      <c r="F31" s="1">
        <f t="shared" si="12"/>
        <v>1.3111721962550127</v>
      </c>
      <c r="G31" s="2">
        <f t="shared" si="8"/>
        <v>-0.058154435931230763</v>
      </c>
      <c r="H31" s="2">
        <f t="shared" si="1"/>
        <v>-0.05280227010722455</v>
      </c>
      <c r="I31" s="2">
        <f t="shared" si="2"/>
        <v>-0.05329555605528841</v>
      </c>
      <c r="J31" s="2">
        <f t="shared" si="3"/>
        <v>-0.04833155802234068</v>
      </c>
      <c r="K31" s="1">
        <f t="shared" si="4"/>
        <v>-0.05311360771309956</v>
      </c>
      <c r="M31" s="1">
        <f t="shared" si="5"/>
        <v>0.22951720218713265</v>
      </c>
      <c r="N31" s="1">
        <f t="shared" si="6"/>
        <v>1.3111643058171893</v>
      </c>
      <c r="O31" s="3">
        <f t="shared" si="13"/>
        <v>7.890437823343532E-06</v>
      </c>
      <c r="P31" s="6">
        <f t="shared" si="14"/>
        <v>3.437841585795477E-05</v>
      </c>
      <c r="Q31" s="3">
        <f t="shared" si="9"/>
        <v>1.0037942384356087</v>
      </c>
      <c r="R31" s="5">
        <f t="shared" si="15"/>
        <v>-4.373503288076784</v>
      </c>
    </row>
    <row r="32" spans="1:18" ht="12.75">
      <c r="A32" s="2">
        <f t="shared" si="7"/>
        <v>22</v>
      </c>
      <c r="B32" s="1">
        <f t="shared" si="16"/>
        <v>1.189526609187675</v>
      </c>
      <c r="C32" s="2">
        <f t="shared" si="11"/>
        <v>-0.03565085238975649</v>
      </c>
      <c r="D32" s="1">
        <f t="shared" si="0"/>
        <v>-0.03565085238975649</v>
      </c>
      <c r="F32" s="1">
        <f t="shared" si="12"/>
        <v>1.258058588541913</v>
      </c>
      <c r="G32" s="2">
        <f t="shared" si="8"/>
        <v>-0.04836518947176108</v>
      </c>
      <c r="H32" s="2">
        <f t="shared" si="1"/>
        <v>-0.04388945901835864</v>
      </c>
      <c r="I32" s="2">
        <f t="shared" si="2"/>
        <v>-0.04430413567194613</v>
      </c>
      <c r="J32" s="2">
        <f t="shared" si="3"/>
        <v>-0.040156436384076344</v>
      </c>
      <c r="K32" s="1">
        <f t="shared" si="4"/>
        <v>-0.04415146920607449</v>
      </c>
      <c r="M32" s="1">
        <f t="shared" si="5"/>
        <v>0.18642897330100097</v>
      </c>
      <c r="N32" s="1">
        <f t="shared" si="6"/>
        <v>1.2580514574342594</v>
      </c>
      <c r="O32" s="3">
        <f t="shared" si="13"/>
        <v>7.1311076537128315E-06</v>
      </c>
      <c r="P32" s="6">
        <f t="shared" si="14"/>
        <v>3.825106971006713E-05</v>
      </c>
      <c r="Q32" s="3">
        <f t="shared" si="9"/>
        <v>1.003097635886674</v>
      </c>
      <c r="R32" s="5">
        <f t="shared" si="15"/>
        <v>-5.380588747153114</v>
      </c>
    </row>
    <row r="33" spans="1:18" ht="12.75">
      <c r="A33" s="2">
        <f t="shared" si="7"/>
        <v>23</v>
      </c>
      <c r="B33" s="1">
        <f t="shared" si="16"/>
        <v>1.1538757567979185</v>
      </c>
      <c r="C33" s="2">
        <f t="shared" si="11"/>
        <v>-0.02899961630630321</v>
      </c>
      <c r="D33" s="1">
        <f t="shared" si="0"/>
        <v>-0.02899961630630321</v>
      </c>
      <c r="F33" s="1">
        <f t="shared" si="12"/>
        <v>1.2139071193358386</v>
      </c>
      <c r="G33" s="2">
        <f t="shared" si="8"/>
        <v>-0.04018479011678375</v>
      </c>
      <c r="H33" s="2">
        <f t="shared" si="1"/>
        <v>-0.036449156139247485</v>
      </c>
      <c r="I33" s="2">
        <f t="shared" si="2"/>
        <v>-0.0367967662710168</v>
      </c>
      <c r="J33" s="2">
        <f t="shared" si="3"/>
        <v>-0.03333728631068869</v>
      </c>
      <c r="K33" s="1">
        <f t="shared" si="4"/>
        <v>-0.03666898687466683</v>
      </c>
      <c r="M33" s="1">
        <f t="shared" si="5"/>
        <v>0.15137092678116396</v>
      </c>
      <c r="N33" s="1">
        <f t="shared" si="6"/>
        <v>1.213900715247255</v>
      </c>
      <c r="O33" s="3">
        <f t="shared" si="13"/>
        <v>6.40408858365582E-06</v>
      </c>
      <c r="P33" s="6">
        <f t="shared" si="14"/>
        <v>4.2307256220437716E-05</v>
      </c>
      <c r="Q33" s="3">
        <f t="shared" si="9"/>
        <v>1.0025048300167545</v>
      </c>
      <c r="R33" s="5">
        <f t="shared" si="15"/>
        <v>-6.6228360447714625</v>
      </c>
    </row>
    <row r="34" spans="1:18" ht="12.75">
      <c r="A34" s="2">
        <f t="shared" si="7"/>
        <v>24</v>
      </c>
      <c r="B34" s="1">
        <f t="shared" si="16"/>
        <v>1.1248761404916152</v>
      </c>
      <c r="C34" s="2">
        <f t="shared" si="11"/>
        <v>-0.023570526188766094</v>
      </c>
      <c r="D34" s="1">
        <f t="shared" si="0"/>
        <v>-0.023570526188766094</v>
      </c>
      <c r="F34" s="1">
        <f t="shared" si="12"/>
        <v>1.1772381324611718</v>
      </c>
      <c r="G34" s="2">
        <f t="shared" si="8"/>
        <v>-0.03336111161163943</v>
      </c>
      <c r="H34" s="2">
        <f t="shared" si="1"/>
        <v>-0.030248152210302526</v>
      </c>
      <c r="I34" s="2">
        <f t="shared" si="2"/>
        <v>-0.030538861034961895</v>
      </c>
      <c r="J34" s="2">
        <f t="shared" si="3"/>
        <v>-0.02765765480861007</v>
      </c>
      <c r="K34" s="1">
        <f t="shared" si="4"/>
        <v>-0.03043213215179639</v>
      </c>
      <c r="M34" s="1">
        <f t="shared" si="5"/>
        <v>0.12286664269324374</v>
      </c>
      <c r="N34" s="1">
        <f t="shared" si="6"/>
        <v>1.1772324135708796</v>
      </c>
      <c r="O34" s="3">
        <f t="shared" si="13"/>
        <v>5.718890292216727E-06</v>
      </c>
      <c r="P34" s="6">
        <f t="shared" si="14"/>
        <v>4.654550793330337E-05</v>
      </c>
      <c r="Q34" s="3">
        <f t="shared" si="9"/>
        <v>1.0020094977983716</v>
      </c>
      <c r="R34" s="5">
        <f t="shared" si="15"/>
        <v>-8.155260661757064</v>
      </c>
    </row>
    <row r="35" spans="1:18" ht="12.75">
      <c r="A35" s="2">
        <f t="shared" si="7"/>
        <v>25</v>
      </c>
      <c r="B35" s="1">
        <f t="shared" si="16"/>
        <v>1.101305614302849</v>
      </c>
      <c r="C35" s="2">
        <f t="shared" si="11"/>
        <v>-0.019145438442648544</v>
      </c>
      <c r="D35" s="1">
        <f t="shared" si="0"/>
        <v>-0.019145438442648544</v>
      </c>
      <c r="F35" s="1">
        <f t="shared" si="12"/>
        <v>1.1468060003093754</v>
      </c>
      <c r="G35" s="2">
        <f t="shared" si="8"/>
        <v>-0.027677620041512974</v>
      </c>
      <c r="H35" s="2">
        <f t="shared" si="1"/>
        <v>-0.025086963417905117</v>
      </c>
      <c r="I35" s="2">
        <f t="shared" si="2"/>
        <v>-0.02532961429507108</v>
      </c>
      <c r="J35" s="2">
        <f t="shared" si="3"/>
        <v>-0.022932948219126892</v>
      </c>
      <c r="K35" s="1">
        <f t="shared" si="4"/>
        <v>-0.025240620614432042</v>
      </c>
      <c r="M35" s="1">
        <f t="shared" si="5"/>
        <v>0.09970426040170385</v>
      </c>
      <c r="N35" s="1">
        <f t="shared" si="6"/>
        <v>1.1468009188484887</v>
      </c>
      <c r="O35" s="3">
        <f t="shared" si="13"/>
        <v>5.081460886735556E-06</v>
      </c>
      <c r="P35" s="6">
        <f t="shared" si="14"/>
        <v>5.096533354003715E-05</v>
      </c>
      <c r="Q35" s="3">
        <f t="shared" si="9"/>
        <v>1.0016013539011452</v>
      </c>
      <c r="R35" s="5">
        <f t="shared" si="15"/>
        <v>-10.045722719026646</v>
      </c>
    </row>
    <row r="36" spans="1:18" ht="12.75">
      <c r="A36" s="2">
        <f t="shared" si="7"/>
        <v>26</v>
      </c>
      <c r="B36" s="1">
        <f t="shared" si="16"/>
        <v>1.0821601758602004</v>
      </c>
      <c r="C36" s="2">
        <f t="shared" si="11"/>
        <v>-0.015542930468464278</v>
      </c>
      <c r="D36" s="1">
        <f t="shared" si="0"/>
        <v>-0.015542930468464278</v>
      </c>
      <c r="F36" s="1">
        <f t="shared" si="12"/>
        <v>1.1215653796949434</v>
      </c>
      <c r="G36" s="2">
        <f t="shared" si="8"/>
        <v>-0.022949640726635495</v>
      </c>
      <c r="H36" s="2">
        <f t="shared" si="1"/>
        <v>-0.020796006960469404</v>
      </c>
      <c r="I36" s="2">
        <f t="shared" si="2"/>
        <v>-0.020998219625450038</v>
      </c>
      <c r="J36" s="2">
        <f t="shared" si="3"/>
        <v>-0.01900662287635932</v>
      </c>
      <c r="K36" s="1">
        <f t="shared" si="4"/>
        <v>-0.02092411946247228</v>
      </c>
      <c r="M36" s="1">
        <f t="shared" si="5"/>
        <v>0.08089144941070023</v>
      </c>
      <c r="N36" s="1">
        <f t="shared" si="6"/>
        <v>1.1215608847889753</v>
      </c>
      <c r="O36" s="3">
        <f t="shared" si="13"/>
        <v>4.4949059680998715E-06</v>
      </c>
      <c r="P36" s="6">
        <f t="shared" si="14"/>
        <v>5.5567133496130564E-05</v>
      </c>
      <c r="Q36" s="3">
        <f t="shared" si="9"/>
        <v>1.0012687264495002</v>
      </c>
      <c r="R36" s="5">
        <f t="shared" si="15"/>
        <v>-12.37793034670304</v>
      </c>
    </row>
    <row r="37" spans="1:18" ht="12.75">
      <c r="A37" s="2">
        <f t="shared" si="7"/>
        <v>27</v>
      </c>
      <c r="B37" s="1">
        <f t="shared" si="16"/>
        <v>1.0666172453917362</v>
      </c>
      <c r="C37" s="2">
        <f t="shared" si="11"/>
        <v>-0.012612898050594068</v>
      </c>
      <c r="D37" s="1">
        <f t="shared" si="0"/>
        <v>-0.012612898050594068</v>
      </c>
      <c r="F37" s="1">
        <f t="shared" si="12"/>
        <v>1.100641260232471</v>
      </c>
      <c r="G37" s="2">
        <f t="shared" si="8"/>
        <v>-0.019020552811557734</v>
      </c>
      <c r="H37" s="2">
        <f t="shared" si="1"/>
        <v>-0.017231838364939356</v>
      </c>
      <c r="I37" s="2">
        <f t="shared" si="2"/>
        <v>-0.01740012816554659</v>
      </c>
      <c r="J37" s="2">
        <f t="shared" si="3"/>
        <v>-0.015746524232037845</v>
      </c>
      <c r="K37" s="1">
        <f t="shared" si="4"/>
        <v>-0.01733850168409458</v>
      </c>
      <c r="M37" s="1">
        <f t="shared" si="5"/>
        <v>0.06561721045157712</v>
      </c>
      <c r="N37" s="1">
        <f t="shared" si="6"/>
        <v>1.1006373000952299</v>
      </c>
      <c r="O37" s="3">
        <f t="shared" si="13"/>
        <v>3.960137241243444E-06</v>
      </c>
      <c r="P37" s="6">
        <f t="shared" si="14"/>
        <v>6.035211210579986E-05</v>
      </c>
      <c r="Q37" s="3">
        <f t="shared" si="9"/>
        <v>1.001000034940159</v>
      </c>
      <c r="R37" s="5">
        <f t="shared" si="15"/>
        <v>-15.255144619091315</v>
      </c>
    </row>
    <row r="38" spans="1:18" ht="12.75">
      <c r="A38" s="2">
        <f t="shared" si="7"/>
        <v>28</v>
      </c>
      <c r="B38" s="1">
        <f t="shared" si="16"/>
        <v>1.054004347341142</v>
      </c>
      <c r="C38" s="2">
        <f t="shared" si="11"/>
        <v>-0.010231661299499567</v>
      </c>
      <c r="D38" s="1">
        <f t="shared" si="0"/>
        <v>-0.010231661299499567</v>
      </c>
      <c r="F38" s="1">
        <f t="shared" si="12"/>
        <v>1.0833027585483765</v>
      </c>
      <c r="G38" s="2">
        <f t="shared" si="8"/>
        <v>-0.015758130628373862</v>
      </c>
      <c r="H38" s="2">
        <f t="shared" si="1"/>
        <v>-0.014273614379485183</v>
      </c>
      <c r="I38" s="2">
        <f t="shared" si="2"/>
        <v>-0.014413518236676803</v>
      </c>
      <c r="J38" s="2">
        <f t="shared" si="3"/>
        <v>-0.01304149838491575</v>
      </c>
      <c r="K38" s="1">
        <f t="shared" si="4"/>
        <v>-0.014362315707602264</v>
      </c>
      <c r="M38" s="1">
        <f t="shared" si="5"/>
        <v>0.05321977539197038</v>
      </c>
      <c r="N38" s="1">
        <f t="shared" si="6"/>
        <v>1.083299282116</v>
      </c>
      <c r="O38" s="3">
        <f t="shared" si="13"/>
        <v>3.476432376636751E-06</v>
      </c>
      <c r="P38" s="6">
        <f t="shared" si="14"/>
        <v>6.53221918174661E-05</v>
      </c>
      <c r="Q38" s="3">
        <f t="shared" si="9"/>
        <v>1.0007845719491717</v>
      </c>
      <c r="R38" s="5">
        <f t="shared" si="15"/>
        <v>-18.80475001215745</v>
      </c>
    </row>
    <row r="39" spans="1:18" ht="12.75">
      <c r="A39" s="2">
        <f t="shared" si="7"/>
        <v>29</v>
      </c>
      <c r="B39" s="1">
        <f t="shared" si="16"/>
        <v>1.0437726860416425</v>
      </c>
      <c r="C39" s="2">
        <f t="shared" si="11"/>
        <v>-0.008297649867479079</v>
      </c>
      <c r="D39" s="1">
        <f t="shared" si="0"/>
        <v>-0.008297649867479079</v>
      </c>
      <c r="F39" s="1">
        <f t="shared" si="12"/>
        <v>1.0689404428407743</v>
      </c>
      <c r="G39" s="2">
        <f t="shared" si="8"/>
        <v>-0.013051156293156285</v>
      </c>
      <c r="H39" s="2">
        <f t="shared" si="1"/>
        <v>-0.01181986813854935</v>
      </c>
      <c r="I39" s="2">
        <f t="shared" si="2"/>
        <v>-0.011936068216224976</v>
      </c>
      <c r="J39" s="2">
        <f t="shared" si="3"/>
        <v>-0.010798336191400998</v>
      </c>
      <c r="K39" s="1">
        <f t="shared" si="4"/>
        <v>-0.011893560865684322</v>
      </c>
      <c r="M39" s="1">
        <f t="shared" si="5"/>
        <v>0.04315982958944266</v>
      </c>
      <c r="N39" s="1">
        <f t="shared" si="6"/>
        <v>1.0689374009388721</v>
      </c>
      <c r="O39" s="3">
        <f t="shared" si="13"/>
        <v>3.041901902145483E-06</v>
      </c>
      <c r="P39" s="6">
        <f t="shared" si="14"/>
        <v>7.047993310171836E-05</v>
      </c>
      <c r="Q39" s="3">
        <f t="shared" si="9"/>
        <v>1.0006128564521999</v>
      </c>
      <c r="R39" s="5">
        <f t="shared" si="15"/>
        <v>-23.18389266061792</v>
      </c>
    </row>
    <row r="40" spans="1:18" ht="12.75">
      <c r="A40" s="2">
        <f t="shared" si="7"/>
        <v>30</v>
      </c>
      <c r="B40" s="1">
        <f t="shared" si="16"/>
        <v>1.0354750361741634</v>
      </c>
      <c r="C40" s="2">
        <f t="shared" si="11"/>
        <v>-0.006727672091175474</v>
      </c>
      <c r="D40" s="1">
        <f t="shared" si="0"/>
        <v>-0.006727672091175474</v>
      </c>
      <c r="F40" s="1">
        <f t="shared" si="12"/>
        <v>1.05704688197509</v>
      </c>
      <c r="G40" s="2">
        <f t="shared" si="8"/>
        <v>-0.010806364107836336</v>
      </c>
      <c r="H40" s="2">
        <f t="shared" si="1"/>
        <v>-0.009785632267607175</v>
      </c>
      <c r="I40" s="2">
        <f t="shared" si="2"/>
        <v>-0.009882072044006651</v>
      </c>
      <c r="J40" s="2">
        <f t="shared" si="3"/>
        <v>-0.008939068693947477</v>
      </c>
      <c r="K40" s="1">
        <f t="shared" si="4"/>
        <v>-0.009846806904168576</v>
      </c>
      <c r="M40" s="1">
        <f t="shared" si="5"/>
        <v>0.034998302515917394</v>
      </c>
      <c r="N40" s="1">
        <f t="shared" si="6"/>
        <v>1.0570442281076415</v>
      </c>
      <c r="O40" s="3">
        <f t="shared" si="13"/>
        <v>2.653867448465519E-06</v>
      </c>
      <c r="P40" s="6">
        <f t="shared" si="14"/>
        <v>7.582846188778806E-05</v>
      </c>
      <c r="Q40" s="3">
        <f t="shared" si="9"/>
        <v>1.000476733658246</v>
      </c>
      <c r="R40" s="5">
        <f t="shared" si="15"/>
        <v>-28.586435962236298</v>
      </c>
    </row>
    <row r="41" spans="1:18" ht="12.75">
      <c r="A41" s="2">
        <f t="shared" si="7"/>
        <v>31</v>
      </c>
      <c r="B41" s="1">
        <f t="shared" si="16"/>
        <v>1.0287473640829878</v>
      </c>
      <c r="C41" s="2">
        <f t="shared" si="11"/>
        <v>-0.005453735066350496</v>
      </c>
      <c r="D41" s="1">
        <f t="shared" si="0"/>
        <v>-0.005453735066350496</v>
      </c>
      <c r="F41" s="1">
        <f t="shared" si="12"/>
        <v>1.0472000750709214</v>
      </c>
      <c r="G41" s="2">
        <f t="shared" si="8"/>
        <v>-0.008945735792608073</v>
      </c>
      <c r="H41" s="2">
        <f t="shared" si="1"/>
        <v>-0.00809991322084791</v>
      </c>
      <c r="I41" s="2">
        <f t="shared" si="2"/>
        <v>-0.008179903180262987</v>
      </c>
      <c r="J41" s="2">
        <f t="shared" si="3"/>
        <v>-0.007398606921081324</v>
      </c>
      <c r="K41" s="1">
        <f t="shared" si="4"/>
        <v>-0.008150662585985197</v>
      </c>
      <c r="M41" s="1">
        <f t="shared" si="5"/>
        <v>0.028378030964161343</v>
      </c>
      <c r="N41" s="1">
        <f t="shared" si="6"/>
        <v>1.0471977659106642</v>
      </c>
      <c r="O41" s="3">
        <f t="shared" si="13"/>
        <v>2.3091602572300474E-06</v>
      </c>
      <c r="P41" s="6">
        <f t="shared" si="14"/>
        <v>8.137140523055631E-05</v>
      </c>
      <c r="Q41" s="3">
        <f t="shared" si="9"/>
        <v>1.0003693331188266</v>
      </c>
      <c r="R41" s="5">
        <f t="shared" si="15"/>
        <v>-35.25154139066923</v>
      </c>
    </row>
    <row r="42" spans="1:18" ht="12.75">
      <c r="A42" s="2">
        <f t="shared" si="7"/>
        <v>32</v>
      </c>
      <c r="B42" s="1">
        <f t="shared" si="16"/>
        <v>1.0232936290166372</v>
      </c>
      <c r="C42" s="2">
        <f t="shared" si="11"/>
        <v>-0.004420363581633446</v>
      </c>
      <c r="D42" s="1">
        <f aca="true" t="shared" si="17" ref="D42:D105">C42*h</f>
        <v>-0.004420363581633446</v>
      </c>
      <c r="F42" s="1">
        <f t="shared" si="12"/>
        <v>1.039049412484936</v>
      </c>
      <c r="G42" s="2">
        <f t="shared" si="8"/>
        <v>-0.0074041398059837005</v>
      </c>
      <c r="H42" s="2">
        <f aca="true" t="shared" si="18" ref="H42:H60">yPrime(F42+(h/2)*G42,A42)</f>
        <v>-0.00670350074429335</v>
      </c>
      <c r="I42" s="2">
        <f aca="true" t="shared" si="19" ref="I42:I60">yPrime(F42+(h/2)*H42,A42)</f>
        <v>-0.006769812570626782</v>
      </c>
      <c r="J42" s="2">
        <f aca="true" t="shared" si="20" ref="J42:J60">yPrime(F42+h*I42,A42)</f>
        <v>-0.006122704258012479</v>
      </c>
      <c r="K42" s="1">
        <f aca="true" t="shared" si="21" ref="K42:K60">h/6*(G42+2*H42+2*I42+J42)</f>
        <v>-0.00674557844897274</v>
      </c>
      <c r="M42" s="1">
        <f aca="true" t="shared" si="22" ref="M42:M105">(r_/V+k*S)*A0/(EXP((k*S+r_/V)*t)*(r_/V+k*S-k*A0)+k*A0)</f>
        <v>0.023008674225829865</v>
      </c>
      <c r="N42" s="1">
        <f t="shared" si="6"/>
        <v>1.039047408134084</v>
      </c>
      <c r="O42" s="3">
        <f t="shared" si="13"/>
        <v>2.0043508521805364E-06</v>
      </c>
      <c r="P42" s="6">
        <f t="shared" si="14"/>
        <v>8.711283546839147E-05</v>
      </c>
      <c r="Q42" s="3">
        <f t="shared" si="9"/>
        <v>1.0002849547908073</v>
      </c>
      <c r="R42" s="5">
        <f t="shared" si="15"/>
        <v>-43.47425431700333</v>
      </c>
    </row>
    <row r="43" spans="1:18" ht="12.75">
      <c r="A43" s="2">
        <f aca="true" t="shared" si="23" ref="A43:A60">A42+h</f>
        <v>33</v>
      </c>
      <c r="B43" s="1">
        <f t="shared" si="16"/>
        <v>1.018873265435004</v>
      </c>
      <c r="C43" s="2">
        <f t="shared" si="11"/>
        <v>-0.0035823584311689693</v>
      </c>
      <c r="D43" s="1">
        <f t="shared" si="17"/>
        <v>-0.0035823584311689693</v>
      </c>
      <c r="F43" s="1">
        <f t="shared" si="12"/>
        <v>1.0323038340359634</v>
      </c>
      <c r="G43" s="2">
        <f t="shared" si="8"/>
        <v>-0.0061272930898988165</v>
      </c>
      <c r="H43" s="2">
        <f t="shared" si="18"/>
        <v>-0.005547085737647561</v>
      </c>
      <c r="I43" s="2">
        <f t="shared" si="19"/>
        <v>-0.005602034940792366</v>
      </c>
      <c r="J43" s="2">
        <f t="shared" si="20"/>
        <v>-0.005066211967333312</v>
      </c>
      <c r="K43" s="1">
        <f t="shared" si="21"/>
        <v>-0.005581957735685331</v>
      </c>
      <c r="M43" s="1">
        <f t="shared" si="22"/>
        <v>0.018654340250308293</v>
      </c>
      <c r="N43" s="1">
        <f t="shared" si="6"/>
        <v>1.0323020981148738</v>
      </c>
      <c r="O43" s="3">
        <f t="shared" si="13"/>
        <v>1.7359210895406818E-06</v>
      </c>
      <c r="P43" s="6">
        <f t="shared" si="14"/>
        <v>9.305722240763743E-05</v>
      </c>
      <c r="Q43" s="3">
        <f t="shared" si="9"/>
        <v>1.0002189251846956</v>
      </c>
      <c r="R43" s="5">
        <f t="shared" si="15"/>
        <v>-53.618563388655105</v>
      </c>
    </row>
    <row r="44" spans="1:18" ht="12.75">
      <c r="A44" s="2">
        <f t="shared" si="23"/>
        <v>34</v>
      </c>
      <c r="B44" s="1">
        <f t="shared" si="16"/>
        <v>1.015290907003835</v>
      </c>
      <c r="C44" s="2">
        <f t="shared" si="11"/>
        <v>-0.0029029342123586543</v>
      </c>
      <c r="D44" s="1">
        <f t="shared" si="17"/>
        <v>-0.0029029342123586543</v>
      </c>
      <c r="F44" s="1">
        <f t="shared" si="12"/>
        <v>1.0267218763002781</v>
      </c>
      <c r="G44" s="2">
        <f t="shared" si="8"/>
        <v>-0.0050700159103228</v>
      </c>
      <c r="H44" s="2">
        <f t="shared" si="18"/>
        <v>-0.004589654939568755</v>
      </c>
      <c r="I44" s="2">
        <f t="shared" si="19"/>
        <v>-0.0046351724706481245</v>
      </c>
      <c r="J44" s="2">
        <f t="shared" si="20"/>
        <v>-0.004191595502769124</v>
      </c>
      <c r="K44" s="1">
        <f t="shared" si="21"/>
        <v>-0.00461854437225428</v>
      </c>
      <c r="M44" s="1">
        <f t="shared" si="22"/>
        <v>0.015123458974534498</v>
      </c>
      <c r="N44" s="1">
        <f t="shared" si="6"/>
        <v>1.0267203759110946</v>
      </c>
      <c r="O44" s="3">
        <f t="shared" si="13"/>
        <v>1.5003891835618788E-06</v>
      </c>
      <c r="P44" s="6">
        <f t="shared" si="14"/>
        <v>9.920939290993521E-05</v>
      </c>
      <c r="Q44" s="3">
        <f t="shared" si="9"/>
        <v>1.0001674480293004</v>
      </c>
      <c r="R44" s="5">
        <f t="shared" si="15"/>
        <v>-66.13351150113367</v>
      </c>
    </row>
    <row r="45" spans="1:18" ht="12.75">
      <c r="A45" s="2">
        <f t="shared" si="23"/>
        <v>35</v>
      </c>
      <c r="B45" s="1">
        <f t="shared" si="16"/>
        <v>1.0123879727914762</v>
      </c>
      <c r="C45" s="2">
        <f t="shared" si="11"/>
        <v>-0.0023521802116816537</v>
      </c>
      <c r="D45" s="1">
        <f t="shared" si="17"/>
        <v>-0.0023521802116816537</v>
      </c>
      <c r="F45" s="1">
        <f t="shared" si="12"/>
        <v>1.022103331928024</v>
      </c>
      <c r="G45" s="2">
        <f t="shared" si="8"/>
        <v>-0.004194747493501377</v>
      </c>
      <c r="H45" s="2">
        <f t="shared" si="18"/>
        <v>-0.003797129670814414</v>
      </c>
      <c r="I45" s="2">
        <f t="shared" si="19"/>
        <v>-0.003834823421464517</v>
      </c>
      <c r="J45" s="2">
        <f t="shared" si="20"/>
        <v>-0.0034676792322157757</v>
      </c>
      <c r="K45" s="1">
        <f t="shared" si="21"/>
        <v>-0.003821055485045836</v>
      </c>
      <c r="M45" s="1">
        <f t="shared" si="22"/>
        <v>0.012260510052157385</v>
      </c>
      <c r="N45" s="1">
        <f t="shared" si="6"/>
        <v>1.0221020375308387</v>
      </c>
      <c r="O45" s="3">
        <f t="shared" si="13"/>
        <v>1.29439718521418E-06</v>
      </c>
      <c r="P45" s="6">
        <f t="shared" si="14"/>
        <v>0.00010557449728499796</v>
      </c>
      <c r="Q45" s="3">
        <f t="shared" si="9"/>
        <v>1.0001274627393189</v>
      </c>
      <c r="R45" s="5">
        <f t="shared" si="15"/>
        <v>-81.57307146967628</v>
      </c>
    </row>
    <row r="46" spans="1:18" ht="12.75">
      <c r="A46" s="2">
        <f t="shared" si="23"/>
        <v>36</v>
      </c>
      <c r="B46" s="1">
        <f t="shared" si="16"/>
        <v>1.0100357925797945</v>
      </c>
      <c r="C46" s="2">
        <f t="shared" si="11"/>
        <v>-0.001905793418833901</v>
      </c>
      <c r="D46" s="1">
        <f t="shared" si="17"/>
        <v>-0.001905793418833901</v>
      </c>
      <c r="F46" s="1">
        <f t="shared" si="12"/>
        <v>1.0182822764429782</v>
      </c>
      <c r="G46" s="2">
        <f t="shared" si="8"/>
        <v>-0.0034702901078464965</v>
      </c>
      <c r="H46" s="2">
        <f t="shared" si="18"/>
        <v>-0.0031412168883483693</v>
      </c>
      <c r="I46" s="2">
        <f t="shared" si="19"/>
        <v>-0.003172424121299755</v>
      </c>
      <c r="J46" s="2">
        <f t="shared" si="20"/>
        <v>-0.002868588864747057</v>
      </c>
      <c r="K46" s="1">
        <f t="shared" si="21"/>
        <v>-0.0031610268319816337</v>
      </c>
      <c r="M46" s="1">
        <f t="shared" si="22"/>
        <v>0.00993927545369025</v>
      </c>
      <c r="N46" s="1">
        <f t="shared" si="6"/>
        <v>1.0182811616739058</v>
      </c>
      <c r="O46" s="3">
        <f t="shared" si="13"/>
        <v>1.114769072385613E-06</v>
      </c>
      <c r="P46" s="6">
        <f t="shared" si="14"/>
        <v>0.00011215798149267732</v>
      </c>
      <c r="Q46" s="3">
        <f t="shared" si="9"/>
        <v>1.0000965171261043</v>
      </c>
      <c r="R46" s="5">
        <f t="shared" si="15"/>
        <v>-100.62066614270046</v>
      </c>
    </row>
    <row r="47" spans="1:18" ht="12.75">
      <c r="A47" s="2">
        <f t="shared" si="23"/>
        <v>37</v>
      </c>
      <c r="B47" s="1">
        <f t="shared" si="16"/>
        <v>1.0081299991609605</v>
      </c>
      <c r="C47" s="2">
        <f t="shared" si="11"/>
        <v>-0.0015440388717189168</v>
      </c>
      <c r="D47" s="1">
        <f t="shared" si="17"/>
        <v>-0.0015440388717189168</v>
      </c>
      <c r="F47" s="1">
        <f t="shared" si="12"/>
        <v>1.0151212496109965</v>
      </c>
      <c r="G47" s="2">
        <f t="shared" si="8"/>
        <v>-0.002870750904191366</v>
      </c>
      <c r="H47" s="2">
        <f t="shared" si="18"/>
        <v>-0.0025984430586762086</v>
      </c>
      <c r="I47" s="2">
        <f t="shared" si="19"/>
        <v>-0.002624274850912184</v>
      </c>
      <c r="J47" s="2">
        <f t="shared" si="20"/>
        <v>-0.002372863460634478</v>
      </c>
      <c r="K47" s="1">
        <f t="shared" si="21"/>
        <v>-0.002614841697333771</v>
      </c>
      <c r="M47" s="1">
        <f t="shared" si="22"/>
        <v>0.008057342441923876</v>
      </c>
      <c r="N47" s="1">
        <f t="shared" si="6"/>
        <v>1.0151202910647024</v>
      </c>
      <c r="O47" s="3">
        <f t="shared" si="13"/>
        <v>9.585462941164025E-07</v>
      </c>
      <c r="P47" s="6">
        <f t="shared" si="14"/>
        <v>0.00011896556476598349</v>
      </c>
      <c r="Q47" s="3">
        <f t="shared" si="9"/>
        <v>1.0000726567190366</v>
      </c>
      <c r="R47" s="5">
        <f t="shared" si="15"/>
        <v>-124.1194182731355</v>
      </c>
    </row>
    <row r="48" spans="1:18" ht="12.75">
      <c r="A48" s="2">
        <f t="shared" si="23"/>
        <v>38</v>
      </c>
      <c r="B48" s="1">
        <f t="shared" si="16"/>
        <v>1.0065859602892415</v>
      </c>
      <c r="C48" s="2">
        <f t="shared" si="11"/>
        <v>-0.0012508987062265775</v>
      </c>
      <c r="D48" s="1">
        <f t="shared" si="17"/>
        <v>-0.0012508987062265775</v>
      </c>
      <c r="F48" s="1">
        <f t="shared" si="12"/>
        <v>1.0125064079136628</v>
      </c>
      <c r="G48" s="2">
        <f t="shared" si="8"/>
        <v>-0.0023746534012069054</v>
      </c>
      <c r="H48" s="2">
        <f t="shared" si="18"/>
        <v>-0.002149344214486204</v>
      </c>
      <c r="I48" s="2">
        <f t="shared" si="19"/>
        <v>-0.002170722957384269</v>
      </c>
      <c r="J48" s="2">
        <f t="shared" si="20"/>
        <v>-0.0019627118778577923</v>
      </c>
      <c r="K48" s="1">
        <f t="shared" si="21"/>
        <v>-0.0021629166038009406</v>
      </c>
      <c r="M48" s="1">
        <f t="shared" si="22"/>
        <v>0.006531629537904265</v>
      </c>
      <c r="N48" s="1">
        <f t="shared" si="6"/>
        <v>1.0125055849072992</v>
      </c>
      <c r="O48" s="3">
        <f t="shared" si="13"/>
        <v>8.230063635039642E-07</v>
      </c>
      <c r="P48" s="6">
        <f t="shared" si="14"/>
        <v>0.0001260032215127794</v>
      </c>
      <c r="Q48" s="3">
        <f t="shared" si="9"/>
        <v>1.0000543307513372</v>
      </c>
      <c r="R48" s="5">
        <f t="shared" si="15"/>
        <v>-153.10946907625964</v>
      </c>
    </row>
    <row r="49" spans="1:18" ht="12.75">
      <c r="A49" s="2">
        <f t="shared" si="23"/>
        <v>39</v>
      </c>
      <c r="B49" s="1">
        <f t="shared" si="16"/>
        <v>1.005335061583015</v>
      </c>
      <c r="C49" s="2">
        <f t="shared" si="11"/>
        <v>-0.0010133770719518986</v>
      </c>
      <c r="D49" s="1">
        <f t="shared" si="17"/>
        <v>-0.0010133770719518986</v>
      </c>
      <c r="F49" s="1">
        <f t="shared" si="12"/>
        <v>1.010343491309862</v>
      </c>
      <c r="G49" s="2">
        <f t="shared" si="8"/>
        <v>-0.0019641934707489983</v>
      </c>
      <c r="H49" s="2">
        <f t="shared" si="18"/>
        <v>-0.0017777886120688147</v>
      </c>
      <c r="I49" s="2">
        <f t="shared" si="19"/>
        <v>-0.0017954795366822152</v>
      </c>
      <c r="J49" s="2">
        <f t="shared" si="20"/>
        <v>-0.0016233915518514275</v>
      </c>
      <c r="K49" s="1">
        <f t="shared" si="21"/>
        <v>-0.0017890202200170808</v>
      </c>
      <c r="M49" s="1">
        <f t="shared" si="22"/>
        <v>0.005294747938601279</v>
      </c>
      <c r="N49" s="1">
        <f t="shared" si="6"/>
        <v>1.010342785640856</v>
      </c>
      <c r="O49" s="3">
        <f t="shared" si="13"/>
        <v>7.056690058959703E-07</v>
      </c>
      <c r="P49" s="6">
        <f t="shared" si="14"/>
        <v>0.00013327716712467107</v>
      </c>
      <c r="Q49" s="3">
        <f t="shared" si="9"/>
        <v>1.0000403136444138</v>
      </c>
      <c r="R49" s="5">
        <f t="shared" si="15"/>
        <v>-188.87401727920516</v>
      </c>
    </row>
    <row r="50" spans="1:18" ht="12.75">
      <c r="A50" s="2">
        <f t="shared" si="23"/>
        <v>40</v>
      </c>
      <c r="B50" s="1">
        <f t="shared" si="16"/>
        <v>1.0043216845110632</v>
      </c>
      <c r="C50" s="2">
        <f t="shared" si="11"/>
        <v>-0.0008209332875318831</v>
      </c>
      <c r="D50" s="1">
        <f t="shared" si="17"/>
        <v>-0.0008209332875318831</v>
      </c>
      <c r="F50" s="1">
        <f t="shared" si="12"/>
        <v>1.0085544710898449</v>
      </c>
      <c r="G50" s="2">
        <f t="shared" si="8"/>
        <v>-0.0016246177173142584</v>
      </c>
      <c r="H50" s="2">
        <f t="shared" si="18"/>
        <v>-0.0014704114131655344</v>
      </c>
      <c r="I50" s="2">
        <f t="shared" si="19"/>
        <v>-0.001485049013708467</v>
      </c>
      <c r="J50" s="2">
        <f t="shared" si="20"/>
        <v>-0.001342690427181048</v>
      </c>
      <c r="K50" s="1">
        <f t="shared" si="21"/>
        <v>-0.0014797048330405516</v>
      </c>
      <c r="M50" s="1">
        <f t="shared" si="22"/>
        <v>0.004292044242956036</v>
      </c>
      <c r="N50" s="1">
        <f t="shared" si="6"/>
        <v>1.008553866796424</v>
      </c>
      <c r="O50" s="3">
        <f t="shared" si="13"/>
        <v>6.042934208583262E-07</v>
      </c>
      <c r="P50" s="6">
        <f t="shared" si="14"/>
        <v>0.00014079384709280964</v>
      </c>
      <c r="Q50" s="3">
        <f t="shared" si="9"/>
        <v>1.0000296402681073</v>
      </c>
      <c r="R50" s="5">
        <f t="shared" si="15"/>
        <v>-232.99611645647022</v>
      </c>
    </row>
    <row r="51" spans="1:18" ht="12.75">
      <c r="A51" s="2">
        <f t="shared" si="23"/>
        <v>41</v>
      </c>
      <c r="B51" s="1">
        <f t="shared" si="16"/>
        <v>1.0035007512235312</v>
      </c>
      <c r="C51" s="2">
        <f t="shared" si="11"/>
        <v>-0.0006650201798796551</v>
      </c>
      <c r="D51" s="1">
        <f t="shared" si="17"/>
        <v>-0.0006650201798796551</v>
      </c>
      <c r="F51" s="1">
        <f t="shared" si="12"/>
        <v>1.0070747662568043</v>
      </c>
      <c r="G51" s="2">
        <f t="shared" si="8"/>
        <v>-0.0013437050656169292</v>
      </c>
      <c r="H51" s="2">
        <f t="shared" si="18"/>
        <v>-0.0012161436345176635</v>
      </c>
      <c r="I51" s="2">
        <f t="shared" si="19"/>
        <v>-0.001228253762143916</v>
      </c>
      <c r="J51" s="2">
        <f t="shared" si="20"/>
        <v>-0.0011104955569019581</v>
      </c>
      <c r="K51" s="1">
        <f t="shared" si="21"/>
        <v>-0.0012238325693070076</v>
      </c>
      <c r="M51" s="1">
        <f t="shared" si="22"/>
        <v>0.003479198137836421</v>
      </c>
      <c r="N51" s="1">
        <f t="shared" si="6"/>
        <v>1.0070742493873763</v>
      </c>
      <c r="O51" s="3">
        <f t="shared" si="13"/>
        <v>5.168694279245045E-07</v>
      </c>
      <c r="P51" s="6">
        <f t="shared" si="14"/>
        <v>0.00014855992888232738</v>
      </c>
      <c r="Q51" s="3">
        <f t="shared" si="9"/>
        <v>1.0000215530856948</v>
      </c>
      <c r="R51" s="5">
        <f t="shared" si="15"/>
        <v>-287.42874463239673</v>
      </c>
    </row>
    <row r="52" spans="1:18" ht="12.75">
      <c r="A52" s="2">
        <f t="shared" si="23"/>
        <v>42</v>
      </c>
      <c r="B52" s="1">
        <f t="shared" si="16"/>
        <v>1.0028357310436515</v>
      </c>
      <c r="C52" s="2">
        <f t="shared" si="11"/>
        <v>-0.000538708484588285</v>
      </c>
      <c r="D52" s="1">
        <f t="shared" si="17"/>
        <v>-0.000538708484588285</v>
      </c>
      <c r="F52" s="1">
        <f t="shared" si="12"/>
        <v>1.0058509336874972</v>
      </c>
      <c r="G52" s="2">
        <f t="shared" si="8"/>
        <v>-0.0011113350663743415</v>
      </c>
      <c r="H52" s="2">
        <f t="shared" si="18"/>
        <v>-0.0010058201708824654</v>
      </c>
      <c r="I52" s="2">
        <f t="shared" si="19"/>
        <v>-0.0010158384708261747</v>
      </c>
      <c r="J52" s="2">
        <f t="shared" si="20"/>
        <v>-0.0009184343097100034</v>
      </c>
      <c r="K52" s="1">
        <f t="shared" si="21"/>
        <v>-0.0010121811099169375</v>
      </c>
      <c r="M52" s="1">
        <f t="shared" si="22"/>
        <v>0.002820271703957307</v>
      </c>
      <c r="N52" s="1">
        <f t="shared" si="6"/>
        <v>1.0058504920828781</v>
      </c>
      <c r="O52" s="3">
        <f t="shared" si="13"/>
        <v>4.416046190947043E-07</v>
      </c>
      <c r="P52" s="6">
        <f t="shared" si="14"/>
        <v>0.00015658229612241261</v>
      </c>
      <c r="Q52" s="3">
        <f t="shared" si="9"/>
        <v>1.0000154593396942</v>
      </c>
      <c r="R52" s="5">
        <f t="shared" si="15"/>
        <v>-354.5812475927434</v>
      </c>
    </row>
    <row r="53" spans="1:18" ht="12.75">
      <c r="A53" s="2">
        <f t="shared" si="23"/>
        <v>43</v>
      </c>
      <c r="B53" s="1">
        <f aca="true" t="shared" si="24" ref="B53:B60">B52+D52</f>
        <v>1.0022970225590633</v>
      </c>
      <c r="C53" s="2">
        <f t="shared" si="11"/>
        <v>-0.0004363815230956636</v>
      </c>
      <c r="D53" s="1">
        <f t="shared" si="17"/>
        <v>-0.0004363815230956636</v>
      </c>
      <c r="F53" s="1">
        <f t="shared" si="12"/>
        <v>1.0048387525775804</v>
      </c>
      <c r="G53" s="2">
        <f t="shared" si="8"/>
        <v>-0.0009191288544752041</v>
      </c>
      <c r="H53" s="2">
        <f t="shared" si="18"/>
        <v>-0.0008318539756765886</v>
      </c>
      <c r="I53" s="2">
        <f t="shared" si="19"/>
        <v>-0.0008401412481890136</v>
      </c>
      <c r="J53" s="2">
        <f t="shared" si="20"/>
        <v>-0.0007595762636587178</v>
      </c>
      <c r="K53" s="1">
        <f t="shared" si="21"/>
        <v>-0.0008371159276441876</v>
      </c>
      <c r="M53" s="1">
        <f t="shared" si="22"/>
        <v>0.0022861259676970063</v>
      </c>
      <c r="N53" s="1">
        <f t="shared" si="6"/>
        <v>1.0048383756684611</v>
      </c>
      <c r="O53" s="3">
        <f t="shared" si="13"/>
        <v>3.769091192484808E-07</v>
      </c>
      <c r="P53" s="6">
        <f t="shared" si="14"/>
        <v>0.00016486804514458618</v>
      </c>
      <c r="Q53" s="3">
        <f t="shared" si="9"/>
        <v>1.0000108965913663</v>
      </c>
      <c r="R53" s="5">
        <f t="shared" si="15"/>
        <v>-437.4259820856484</v>
      </c>
    </row>
    <row r="54" spans="1:18" ht="12.75">
      <c r="A54" s="2">
        <f t="shared" si="23"/>
        <v>44</v>
      </c>
      <c r="B54" s="1">
        <f t="shared" si="24"/>
        <v>1.0018606410359676</v>
      </c>
      <c r="C54" s="2">
        <f t="shared" si="11"/>
        <v>-0.0003534871769832193</v>
      </c>
      <c r="D54" s="1">
        <f t="shared" si="17"/>
        <v>-0.0003534871769832193</v>
      </c>
      <c r="F54" s="1">
        <f t="shared" si="12"/>
        <v>1.0040016366499362</v>
      </c>
      <c r="G54" s="2">
        <f t="shared" si="8"/>
        <v>-0.0007601508325291162</v>
      </c>
      <c r="H54" s="2">
        <f t="shared" si="18"/>
        <v>-0.0006879654773399302</v>
      </c>
      <c r="I54" s="2">
        <f t="shared" si="19"/>
        <v>-0.000694820458819273</v>
      </c>
      <c r="J54" s="2">
        <f t="shared" si="20"/>
        <v>-0.0006281857259790025</v>
      </c>
      <c r="K54" s="1">
        <f t="shared" si="21"/>
        <v>-0.0006923180718044208</v>
      </c>
      <c r="M54" s="1">
        <f t="shared" si="22"/>
        <v>0.0018531359061110617</v>
      </c>
      <c r="N54" s="1">
        <f t="shared" si="6"/>
        <v>1.004001315270802</v>
      </c>
      <c r="O54" s="3">
        <f t="shared" si="13"/>
        <v>3.2137913419383324E-07</v>
      </c>
      <c r="P54" s="6">
        <f t="shared" si="14"/>
        <v>0.00017342448178464705</v>
      </c>
      <c r="Q54" s="3">
        <f t="shared" si="9"/>
        <v>1.0000075051298565</v>
      </c>
      <c r="R54" s="5">
        <f t="shared" si="15"/>
        <v>-539.6298791859491</v>
      </c>
    </row>
    <row r="55" spans="1:18" ht="12.75">
      <c r="A55" s="2">
        <f t="shared" si="23"/>
        <v>45</v>
      </c>
      <c r="B55" s="1">
        <f t="shared" si="24"/>
        <v>1.0015071538589844</v>
      </c>
      <c r="C55" s="2">
        <f t="shared" si="11"/>
        <v>-0.0002863365180794941</v>
      </c>
      <c r="D55" s="1">
        <f t="shared" si="17"/>
        <v>-0.0002863365180794941</v>
      </c>
      <c r="F55" s="1">
        <f t="shared" si="12"/>
        <v>1.0033093185781319</v>
      </c>
      <c r="G55" s="2">
        <f t="shared" si="8"/>
        <v>-0.0006286610139505378</v>
      </c>
      <c r="H55" s="2">
        <f t="shared" si="18"/>
        <v>-0.0005689580339842959</v>
      </c>
      <c r="I55" s="2">
        <f t="shared" si="19"/>
        <v>-0.0005746280200728537</v>
      </c>
      <c r="J55" s="2">
        <f t="shared" si="20"/>
        <v>-0.0005195164207067449</v>
      </c>
      <c r="K55" s="1">
        <f t="shared" si="21"/>
        <v>-0.000572558257128597</v>
      </c>
      <c r="M55" s="1">
        <f t="shared" si="22"/>
        <v>0.0015021478794037103</v>
      </c>
      <c r="N55" s="1">
        <f t="shared" si="6"/>
        <v>1.0033090447979784</v>
      </c>
      <c r="O55" s="3">
        <f t="shared" si="13"/>
        <v>2.7378015343693107E-07</v>
      </c>
      <c r="P55" s="6">
        <f t="shared" si="14"/>
        <v>0.000182259121881935</v>
      </c>
      <c r="Q55" s="3">
        <f t="shared" si="9"/>
        <v>1.0000050059795806</v>
      </c>
      <c r="R55" s="5">
        <f t="shared" si="15"/>
        <v>-665.7167511207623</v>
      </c>
    </row>
    <row r="56" spans="1:18" ht="12.75">
      <c r="A56" s="2">
        <f t="shared" si="23"/>
        <v>46</v>
      </c>
      <c r="B56" s="1">
        <f t="shared" si="24"/>
        <v>1.001220817340905</v>
      </c>
      <c r="C56" s="2">
        <f t="shared" si="11"/>
        <v>-0.00023194039082213846</v>
      </c>
      <c r="D56" s="1">
        <f t="shared" si="17"/>
        <v>-0.00023194039082213846</v>
      </c>
      <c r="F56" s="1">
        <f t="shared" si="12"/>
        <v>1.0027367603210033</v>
      </c>
      <c r="G56" s="2">
        <f t="shared" si="8"/>
        <v>-0.0005199095624200956</v>
      </c>
      <c r="H56" s="2">
        <f t="shared" si="18"/>
        <v>-0.00047053170690392054</v>
      </c>
      <c r="I56" s="2">
        <f t="shared" si="19"/>
        <v>-0.0004752213740890632</v>
      </c>
      <c r="J56" s="2">
        <f t="shared" si="20"/>
        <v>-0.00042964125432964906</v>
      </c>
      <c r="K56" s="1">
        <f t="shared" si="21"/>
        <v>-0.000473509496455952</v>
      </c>
      <c r="M56" s="1">
        <f t="shared" si="22"/>
        <v>0.0012176339039693606</v>
      </c>
      <c r="N56" s="1">
        <f t="shared" si="6"/>
        <v>1.0027365272906037</v>
      </c>
      <c r="O56" s="3">
        <f t="shared" si="13"/>
        <v>2.330303996433969E-07</v>
      </c>
      <c r="P56" s="6">
        <f t="shared" si="14"/>
        <v>0.00019137969046668452</v>
      </c>
      <c r="Q56" s="3">
        <f t="shared" si="9"/>
        <v>1.0000031834369356</v>
      </c>
      <c r="R56" s="5">
        <f t="shared" si="15"/>
        <v>-821.2675256306749</v>
      </c>
    </row>
    <row r="57" spans="1:18" ht="12.75">
      <c r="A57" s="2">
        <f t="shared" si="23"/>
        <v>47</v>
      </c>
      <c r="B57" s="1">
        <f t="shared" si="24"/>
        <v>1.0009888769500828</v>
      </c>
      <c r="C57" s="2">
        <f t="shared" si="11"/>
        <v>-0.00018787684173948715</v>
      </c>
      <c r="D57" s="1">
        <f t="shared" si="17"/>
        <v>-0.00018787684173948715</v>
      </c>
      <c r="F57" s="1">
        <f t="shared" si="12"/>
        <v>1.0022632508245475</v>
      </c>
      <c r="G57" s="2">
        <f t="shared" si="8"/>
        <v>-0.00042996643362108733</v>
      </c>
      <c r="H57" s="2">
        <f t="shared" si="18"/>
        <v>-0.0003891288914680824</v>
      </c>
      <c r="I57" s="2">
        <f t="shared" si="19"/>
        <v>-0.00039300761734123446</v>
      </c>
      <c r="J57" s="2">
        <f t="shared" si="20"/>
        <v>-0.000355311231272637</v>
      </c>
      <c r="K57" s="1">
        <f t="shared" si="21"/>
        <v>-0.00039159178041872633</v>
      </c>
      <c r="M57" s="1">
        <f t="shared" si="22"/>
        <v>0.000987005700014411</v>
      </c>
      <c r="N57" s="1">
        <f t="shared" si="6"/>
        <v>1.0022630526396024</v>
      </c>
      <c r="O57" s="3">
        <f t="shared" si="13"/>
        <v>1.9818494512158225E-07</v>
      </c>
      <c r="P57" s="6">
        <f t="shared" si="14"/>
        <v>0.00020079412420686993</v>
      </c>
      <c r="Q57" s="3">
        <f t="shared" si="9"/>
        <v>1.0000018712500685</v>
      </c>
      <c r="R57" s="5">
        <f t="shared" si="15"/>
        <v>-1013.1672707011395</v>
      </c>
    </row>
    <row r="58" spans="1:18" ht="12.75">
      <c r="A58" s="2">
        <f t="shared" si="23"/>
        <v>48</v>
      </c>
      <c r="B58" s="1">
        <f t="shared" si="24"/>
        <v>1.0008010001083432</v>
      </c>
      <c r="C58" s="2">
        <f t="shared" si="11"/>
        <v>-0.0001521836045734748</v>
      </c>
      <c r="D58" s="1">
        <f t="shared" si="17"/>
        <v>-0.0001521836045734748</v>
      </c>
      <c r="F58" s="1">
        <f>F57+K57</f>
        <v>1.0018716590441288</v>
      </c>
      <c r="G58" s="2">
        <f t="shared" si="8"/>
        <v>-0.00035558018730869057</v>
      </c>
      <c r="H58" s="2">
        <f t="shared" si="18"/>
        <v>-0.0003218064086699113</v>
      </c>
      <c r="I58" s="2">
        <f t="shared" si="19"/>
        <v>-0.0003250143427054042</v>
      </c>
      <c r="J58" s="2">
        <f t="shared" si="20"/>
        <v>-0.0002938385721721337</v>
      </c>
      <c r="K58" s="1">
        <f t="shared" si="21"/>
        <v>-0.00032384337703857585</v>
      </c>
      <c r="M58" s="1">
        <f t="shared" si="22"/>
        <v>0.0008000583937077946</v>
      </c>
      <c r="N58" s="1">
        <f t="shared" si="6"/>
        <v>1.0018714906233785</v>
      </c>
      <c r="O58" s="3">
        <f t="shared" si="13"/>
        <v>1.6842075023504322E-07</v>
      </c>
      <c r="P58" s="6">
        <f t="shared" si="14"/>
        <v>0.00021051057217775474</v>
      </c>
      <c r="Q58" s="3">
        <f t="shared" si="9"/>
        <v>1.0000009417146354</v>
      </c>
      <c r="R58" s="5">
        <f t="shared" si="15"/>
        <v>-1249.9099435482779</v>
      </c>
    </row>
    <row r="59" spans="1:18" ht="12.75">
      <c r="A59" s="2">
        <f t="shared" si="23"/>
        <v>49</v>
      </c>
      <c r="B59" s="1">
        <f t="shared" si="24"/>
        <v>1.0006488165037697</v>
      </c>
      <c r="C59" s="2">
        <f t="shared" si="11"/>
        <v>-0.00012327092608768742</v>
      </c>
      <c r="D59" s="1">
        <f t="shared" si="17"/>
        <v>-0.00012327092608768742</v>
      </c>
      <c r="F59" s="1">
        <f>F58+K58</f>
        <v>1.0015478156670903</v>
      </c>
      <c r="G59" s="2">
        <f t="shared" si="8"/>
        <v>-0.0002940610194137605</v>
      </c>
      <c r="H59" s="2">
        <f t="shared" si="18"/>
        <v>-0.00026612955791227577</v>
      </c>
      <c r="I59" s="2">
        <f t="shared" si="19"/>
        <v>-0.0002687826535447413</v>
      </c>
      <c r="J59" s="2">
        <f t="shared" si="20"/>
        <v>-0.00024299991331916404</v>
      </c>
      <c r="K59" s="1">
        <f t="shared" si="21"/>
        <v>-0.0002678142259411598</v>
      </c>
      <c r="M59" s="1">
        <f t="shared" si="22"/>
        <v>0.0006485194097484892</v>
      </c>
      <c r="N59" s="1">
        <f t="shared" si="6"/>
        <v>1.0015476726443053</v>
      </c>
      <c r="O59" s="3">
        <f t="shared" si="13"/>
        <v>1.4302278494859877E-07</v>
      </c>
      <c r="P59" s="6">
        <f t="shared" si="14"/>
        <v>0.00022053740072955767</v>
      </c>
      <c r="Q59" s="3">
        <f t="shared" si="9"/>
        <v>1.0000002970940212</v>
      </c>
      <c r="R59" s="5">
        <f t="shared" si="15"/>
        <v>-1541.9743527519774</v>
      </c>
    </row>
    <row r="60" spans="1:18" ht="12.75">
      <c r="A60" s="2">
        <f t="shared" si="23"/>
        <v>50</v>
      </c>
      <c r="B60" s="1">
        <f t="shared" si="24"/>
        <v>1.000525545577682</v>
      </c>
      <c r="C60" s="2">
        <f t="shared" si="11"/>
        <v>-9.985089777805878E-05</v>
      </c>
      <c r="D60" s="1">
        <f t="shared" si="17"/>
        <v>-9.985089777805878E-05</v>
      </c>
      <c r="F60" s="1">
        <f>F59+K59</f>
        <v>1.0012800014411491</v>
      </c>
      <c r="G60" s="2">
        <f t="shared" si="8"/>
        <v>-0.0002431838897814509</v>
      </c>
      <c r="H60" s="2">
        <f t="shared" si="18"/>
        <v>-0.00022008438516352147</v>
      </c>
      <c r="I60" s="2">
        <f t="shared" si="19"/>
        <v>-0.00022227856918138889</v>
      </c>
      <c r="J60" s="2">
        <f t="shared" si="20"/>
        <v>-0.00020095615789711418</v>
      </c>
      <c r="K60" s="1">
        <f t="shared" si="21"/>
        <v>-0.00022147765939473096</v>
      </c>
      <c r="M60" s="1">
        <f t="shared" si="22"/>
        <v>0.0005256826917362493</v>
      </c>
      <c r="N60" s="1">
        <f t="shared" si="6"/>
        <v>1.0012798800698504</v>
      </c>
      <c r="O60" s="3">
        <f t="shared" si="13"/>
        <v>1.213712987890858E-07</v>
      </c>
      <c r="P60" s="6">
        <f t="shared" si="14"/>
        <v>0.00023088319379170545</v>
      </c>
      <c r="Q60" s="3">
        <f t="shared" si="9"/>
        <v>0.9999998628859458</v>
      </c>
      <c r="R60" s="5">
        <f t="shared" si="15"/>
        <v>-1902.2879744872323</v>
      </c>
    </row>
    <row r="61" spans="1:18" ht="12.75">
      <c r="A61" s="2">
        <f aca="true" t="shared" si="25" ref="A61:A124">A60+h</f>
        <v>51</v>
      </c>
      <c r="B61" s="1">
        <f aca="true" t="shared" si="26" ref="B61:B124">B60+D60</f>
        <v>1.000425694679904</v>
      </c>
      <c r="C61" s="2">
        <f aca="true" t="shared" si="27" ref="C61:C124">yPrime(B61,A61)</f>
        <v>-8.088017702218009E-05</v>
      </c>
      <c r="D61" s="1">
        <f t="shared" si="17"/>
        <v>-8.088017702218009E-05</v>
      </c>
      <c r="F61" s="1">
        <f aca="true" t="shared" si="28" ref="F61:F124">F60+K60</f>
        <v>1.0010585237817544</v>
      </c>
      <c r="G61" s="2">
        <f aca="true" t="shared" si="29" ref="G61:G124">yPrime(F61,A61)</f>
        <v>-0.00020110831380737437</v>
      </c>
      <c r="H61" s="2">
        <f aca="true" t="shared" si="30" ref="H61:H124">yPrime(F61+(h/2)*G61,A61)</f>
        <v>-0.00018200505166363068</v>
      </c>
      <c r="I61" s="2">
        <f aca="true" t="shared" si="31" ref="I61:I124">yPrime(F61+(h/2)*H61,A61)</f>
        <v>-0.0001838196776514922</v>
      </c>
      <c r="J61" s="2">
        <f aca="true" t="shared" si="32" ref="J61:J124">yPrime(F61+h*I61,A61)</f>
        <v>-0.00016618612870686333</v>
      </c>
      <c r="K61" s="1">
        <f aca="true" t="shared" si="33" ref="K61:K124">h/6*(G61+2*H61+2*I61+J61)</f>
        <v>-0.0001831573168574139</v>
      </c>
      <c r="M61" s="1">
        <f t="shared" si="22"/>
        <v>0.00042611212873324875</v>
      </c>
      <c r="N61" s="1">
        <f t="shared" si="6"/>
        <v>1.0010584208514892</v>
      </c>
      <c r="O61" s="3">
        <f t="shared" si="13"/>
        <v>1.0293026520002968E-07</v>
      </c>
      <c r="P61" s="6">
        <f aca="true" t="shared" si="34" ref="P61:P124">ABS(O61/M61)</f>
        <v>0.00024155675996837266</v>
      </c>
      <c r="Q61" s="3">
        <f aca="true" t="shared" si="35" ref="Q61:Q124">ABS(B61-M61)</f>
        <v>0.9999995825511707</v>
      </c>
      <c r="R61" s="5">
        <f aca="true" t="shared" si="36" ref="R61:R124">-Q61/M61</f>
        <v>-2346.7991524296235</v>
      </c>
    </row>
    <row r="62" spans="1:18" ht="12.75">
      <c r="A62" s="2">
        <f t="shared" si="25"/>
        <v>52</v>
      </c>
      <c r="B62" s="1">
        <f t="shared" si="26"/>
        <v>1.0003448145028817</v>
      </c>
      <c r="C62" s="2">
        <f t="shared" si="27"/>
        <v>-6.551356657710783E-05</v>
      </c>
      <c r="D62" s="1">
        <f t="shared" si="17"/>
        <v>-6.551356657710783E-05</v>
      </c>
      <c r="F62" s="1">
        <f t="shared" si="28"/>
        <v>1.000875366464897</v>
      </c>
      <c r="G62" s="2">
        <f t="shared" si="29"/>
        <v>-0.00016631196566596618</v>
      </c>
      <c r="H62" s="2">
        <f t="shared" si="30"/>
        <v>-0.00015051371561772275</v>
      </c>
      <c r="I62" s="2">
        <f t="shared" si="31"/>
        <v>-0.00015201442359294437</v>
      </c>
      <c r="J62" s="2">
        <f t="shared" si="32"/>
        <v>-0.00013743165546603597</v>
      </c>
      <c r="K62" s="1">
        <f t="shared" si="33"/>
        <v>-0.00015146664992555606</v>
      </c>
      <c r="M62" s="1">
        <f t="shared" si="22"/>
        <v>0.00034540110609823063</v>
      </c>
      <c r="N62" s="1">
        <f t="shared" si="6"/>
        <v>1.000875279227929</v>
      </c>
      <c r="O62" s="3">
        <f t="shared" si="13"/>
        <v>8.723696809376236E-08</v>
      </c>
      <c r="P62" s="6">
        <f t="shared" si="34"/>
        <v>0.00025256713587058554</v>
      </c>
      <c r="Q62" s="3">
        <f t="shared" si="35"/>
        <v>0.9999994133967834</v>
      </c>
      <c r="R62" s="5">
        <f t="shared" si="36"/>
        <v>-2895.183008222295</v>
      </c>
    </row>
    <row r="63" spans="1:18" ht="12.75">
      <c r="A63" s="2">
        <f t="shared" si="25"/>
        <v>53</v>
      </c>
      <c r="B63" s="1">
        <f t="shared" si="26"/>
        <v>1.0002793009363047</v>
      </c>
      <c r="C63" s="2">
        <f t="shared" si="27"/>
        <v>-5.306639780777722E-05</v>
      </c>
      <c r="D63" s="1">
        <f t="shared" si="17"/>
        <v>-5.306639780777722E-05</v>
      </c>
      <c r="F63" s="1">
        <f t="shared" si="28"/>
        <v>1.0007238998149715</v>
      </c>
      <c r="G63" s="2">
        <f t="shared" si="29"/>
        <v>-0.00013753572453514828</v>
      </c>
      <c r="H63" s="2">
        <f t="shared" si="30"/>
        <v>-0.00012447077903501857</v>
      </c>
      <c r="I63" s="2">
        <f t="shared" si="31"/>
        <v>-0.0001257118628381626</v>
      </c>
      <c r="J63" s="2">
        <f t="shared" si="32"/>
        <v>-0.00011365213261707585</v>
      </c>
      <c r="K63" s="1">
        <f t="shared" si="33"/>
        <v>-0.00012525885681643106</v>
      </c>
      <c r="M63" s="1">
        <f t="shared" si="22"/>
        <v>0.0002799775673994949</v>
      </c>
      <c r="N63" s="1">
        <f t="shared" si="6"/>
        <v>1.0007238259222868</v>
      </c>
      <c r="O63" s="3">
        <f t="shared" si="13"/>
        <v>7.389268463775522E-08</v>
      </c>
      <c r="P63" s="6">
        <f t="shared" si="34"/>
        <v>0.00026392358975074276</v>
      </c>
      <c r="Q63" s="3">
        <f t="shared" si="35"/>
        <v>0.9999993233689052</v>
      </c>
      <c r="R63" s="5">
        <f t="shared" si="36"/>
        <v>-3571.71230772937</v>
      </c>
    </row>
    <row r="64" spans="1:18" ht="12.75">
      <c r="A64" s="2">
        <f t="shared" si="25"/>
        <v>54</v>
      </c>
      <c r="B64" s="1">
        <f t="shared" si="26"/>
        <v>1.000226234538497</v>
      </c>
      <c r="C64" s="2">
        <f t="shared" si="27"/>
        <v>-4.298405049377174E-05</v>
      </c>
      <c r="D64" s="1">
        <f t="shared" si="17"/>
        <v>-4.298405049377174E-05</v>
      </c>
      <c r="F64" s="1">
        <f t="shared" si="28"/>
        <v>1.000598640958155</v>
      </c>
      <c r="G64" s="2">
        <f t="shared" si="29"/>
        <v>-0.0001137381983395136</v>
      </c>
      <c r="H64" s="2">
        <f t="shared" si="30"/>
        <v>-0.00010293371803973828</v>
      </c>
      <c r="I64" s="2">
        <f t="shared" si="31"/>
        <v>-0.00010396008484075958</v>
      </c>
      <c r="J64" s="2">
        <f t="shared" si="32"/>
        <v>-9.39869188380793E-05</v>
      </c>
      <c r="K64" s="1">
        <f t="shared" si="33"/>
        <v>-0.0001035854538230981</v>
      </c>
      <c r="M64" s="1">
        <f t="shared" si="22"/>
        <v>0.00022694597847508206</v>
      </c>
      <c r="N64" s="1">
        <f t="shared" si="6"/>
        <v>1.0005985784037579</v>
      </c>
      <c r="O64" s="3">
        <f t="shared" si="13"/>
        <v>6.255439721769562E-08</v>
      </c>
      <c r="P64" s="6">
        <f t="shared" si="34"/>
        <v>0.00027563562764150896</v>
      </c>
      <c r="Q64" s="3">
        <f t="shared" si="35"/>
        <v>0.9999992885600218</v>
      </c>
      <c r="R64" s="5">
        <f t="shared" si="36"/>
        <v>-4406.331829624461</v>
      </c>
    </row>
    <row r="65" spans="1:18" ht="12.75">
      <c r="A65" s="2">
        <f t="shared" si="25"/>
        <v>55</v>
      </c>
      <c r="B65" s="1">
        <f t="shared" si="26"/>
        <v>1.000183250488003</v>
      </c>
      <c r="C65" s="2">
        <f t="shared" si="27"/>
        <v>-3.481725691314996E-05</v>
      </c>
      <c r="D65" s="1">
        <f t="shared" si="17"/>
        <v>-3.481725691314996E-05</v>
      </c>
      <c r="F65" s="1">
        <f t="shared" si="28"/>
        <v>1.000495055504332</v>
      </c>
      <c r="G65" s="2">
        <f t="shared" si="29"/>
        <v>-9.405809502355256E-05</v>
      </c>
      <c r="H65" s="2">
        <f t="shared" si="30"/>
        <v>-8.5123019518768E-05</v>
      </c>
      <c r="I65" s="2">
        <f t="shared" si="31"/>
        <v>-8.597181146063892E-05</v>
      </c>
      <c r="J65" s="2">
        <f t="shared" si="32"/>
        <v>-7.772422815086055E-05</v>
      </c>
      <c r="K65" s="1">
        <f t="shared" si="33"/>
        <v>-8.566199752220449E-05</v>
      </c>
      <c r="M65" s="1">
        <f t="shared" si="22"/>
        <v>0.0001839592114039549</v>
      </c>
      <c r="N65" s="1">
        <f t="shared" si="6"/>
        <v>1.000495002576876</v>
      </c>
      <c r="O65" s="3">
        <f t="shared" si="13"/>
        <v>5.292745597351711E-08</v>
      </c>
      <c r="P65" s="6">
        <f t="shared" si="34"/>
        <v>0.0002877129966451859</v>
      </c>
      <c r="Q65" s="3">
        <f t="shared" si="35"/>
        <v>0.9999992912765991</v>
      </c>
      <c r="R65" s="5">
        <f t="shared" si="36"/>
        <v>-5435.983790345279</v>
      </c>
    </row>
    <row r="66" spans="1:18" ht="12.75">
      <c r="A66" s="2">
        <f t="shared" si="25"/>
        <v>56</v>
      </c>
      <c r="B66" s="1">
        <f t="shared" si="26"/>
        <v>1.00014843323109</v>
      </c>
      <c r="C66" s="2">
        <f t="shared" si="27"/>
        <v>-2.8202093582868626E-05</v>
      </c>
      <c r="D66" s="1">
        <f t="shared" si="17"/>
        <v>-2.8202093582868626E-05</v>
      </c>
      <c r="F66" s="1">
        <f t="shared" si="28"/>
        <v>1.0004093935068097</v>
      </c>
      <c r="G66" s="2">
        <f t="shared" si="29"/>
        <v>-7.77830902634058E-05</v>
      </c>
      <c r="H66" s="2">
        <f t="shared" si="30"/>
        <v>-7.039400000177776E-05</v>
      </c>
      <c r="I66" s="2">
        <f t="shared" si="31"/>
        <v>-7.109593606338671E-05</v>
      </c>
      <c r="J66" s="2">
        <f t="shared" si="32"/>
        <v>-6.427539398931592E-05</v>
      </c>
      <c r="K66" s="1">
        <f t="shared" si="33"/>
        <v>-7.083972606384177E-05</v>
      </c>
      <c r="M66" s="1">
        <f t="shared" si="22"/>
        <v>0.00014911468608739962</v>
      </c>
      <c r="N66" s="1">
        <f t="shared" si="6"/>
        <v>1.0004093487476964</v>
      </c>
      <c r="O66" s="3">
        <f t="shared" si="13"/>
        <v>4.4759113304593257E-08</v>
      </c>
      <c r="P66" s="6">
        <f t="shared" si="34"/>
        <v>0.00030016569446659927</v>
      </c>
      <c r="Q66" s="3">
        <f t="shared" si="35"/>
        <v>0.9999993185450026</v>
      </c>
      <c r="R66" s="5">
        <f t="shared" si="36"/>
        <v>-6706.242991779358</v>
      </c>
    </row>
    <row r="67" spans="1:18" ht="12.75">
      <c r="A67" s="2">
        <f t="shared" si="25"/>
        <v>57</v>
      </c>
      <c r="B67" s="1">
        <f t="shared" si="26"/>
        <v>1.000120231137507</v>
      </c>
      <c r="C67" s="2">
        <f t="shared" si="27"/>
        <v>-2.284377157107942E-05</v>
      </c>
      <c r="D67" s="1">
        <f t="shared" si="17"/>
        <v>-2.284377157107942E-05</v>
      </c>
      <c r="F67" s="1">
        <f t="shared" si="28"/>
        <v>1.0003385537807459</v>
      </c>
      <c r="G67" s="2">
        <f t="shared" si="29"/>
        <v>-6.432407215509195E-05</v>
      </c>
      <c r="H67" s="2">
        <f t="shared" si="30"/>
        <v>-5.8213492727998695E-05</v>
      </c>
      <c r="I67" s="2">
        <f t="shared" si="31"/>
        <v>-5.8793978957888404E-05</v>
      </c>
      <c r="J67" s="2">
        <f t="shared" si="32"/>
        <v>-5.3153579684273033E-05</v>
      </c>
      <c r="K67" s="1">
        <f t="shared" si="33"/>
        <v>-5.858209920185653E-05</v>
      </c>
      <c r="M67" s="1">
        <f t="shared" si="22"/>
        <v>0.0001208701779537301</v>
      </c>
      <c r="N67" s="1">
        <f t="shared" si="6"/>
        <v>1.0003385159478997</v>
      </c>
      <c r="O67" s="3">
        <f t="shared" si="13"/>
        <v>3.7832846189189695E-08</v>
      </c>
      <c r="P67" s="6">
        <f t="shared" si="34"/>
        <v>0.000313003975254114</v>
      </c>
      <c r="Q67" s="3">
        <f t="shared" si="35"/>
        <v>0.9999993609595533</v>
      </c>
      <c r="R67" s="5">
        <f t="shared" si="36"/>
        <v>-8273.334067087746</v>
      </c>
    </row>
    <row r="68" spans="1:18" ht="12.75">
      <c r="A68" s="2">
        <f t="shared" si="25"/>
        <v>58</v>
      </c>
      <c r="B68" s="1">
        <f t="shared" si="26"/>
        <v>1.000097387365936</v>
      </c>
      <c r="C68" s="2">
        <f t="shared" si="27"/>
        <v>-1.8503504684852512E-05</v>
      </c>
      <c r="D68" s="1">
        <f t="shared" si="17"/>
        <v>-1.8503504684852512E-05</v>
      </c>
      <c r="F68" s="1">
        <f t="shared" si="28"/>
        <v>1.000279971681544</v>
      </c>
      <c r="G68" s="2">
        <f t="shared" si="29"/>
        <v>-5.319383565197122E-05</v>
      </c>
      <c r="H68" s="2">
        <f t="shared" si="30"/>
        <v>-4.814056311874815E-05</v>
      </c>
      <c r="I68" s="2">
        <f t="shared" si="31"/>
        <v>-4.8620611141830805E-05</v>
      </c>
      <c r="J68" s="2">
        <f t="shared" si="32"/>
        <v>-4.395616814323322E-05</v>
      </c>
      <c r="K68" s="1">
        <f t="shared" si="33"/>
        <v>-4.8445392052727056E-05</v>
      </c>
      <c r="M68" s="1">
        <f t="shared" si="22"/>
        <v>9.797556887227865E-05</v>
      </c>
      <c r="N68" s="1">
        <f t="shared" si="6"/>
        <v>1.0002799397181568</v>
      </c>
      <c r="O68" s="3">
        <f t="shared" si="13"/>
        <v>3.196338727029513E-08</v>
      </c>
      <c r="P68" s="6">
        <f t="shared" si="34"/>
        <v>0.0003262383432747681</v>
      </c>
      <c r="Q68" s="3">
        <f t="shared" si="35"/>
        <v>0.9999994117970638</v>
      </c>
      <c r="R68" s="5">
        <f t="shared" si="36"/>
        <v>-10206.620112618759</v>
      </c>
    </row>
    <row r="69" spans="1:18" ht="12.75">
      <c r="A69" s="2">
        <f t="shared" si="25"/>
        <v>59</v>
      </c>
      <c r="B69" s="1">
        <f t="shared" si="26"/>
        <v>1.000078883861251</v>
      </c>
      <c r="C69" s="2">
        <f t="shared" si="27"/>
        <v>-1.498787141107627E-05</v>
      </c>
      <c r="D69" s="1">
        <f t="shared" si="17"/>
        <v>-1.498787141107627E-05</v>
      </c>
      <c r="F69" s="1">
        <f t="shared" si="28"/>
        <v>1.0002315262894914</v>
      </c>
      <c r="G69" s="2">
        <f t="shared" si="29"/>
        <v>-4.3989458959142747E-05</v>
      </c>
      <c r="H69" s="2">
        <f t="shared" si="30"/>
        <v>-3.981055736754224E-05</v>
      </c>
      <c r="I69" s="2">
        <f t="shared" si="31"/>
        <v>-4.0207544218962E-05</v>
      </c>
      <c r="J69" s="2">
        <f t="shared" si="32"/>
        <v>-3.635019557313157E-05</v>
      </c>
      <c r="K69" s="1">
        <f t="shared" si="33"/>
        <v>-4.006264295088047E-05</v>
      </c>
      <c r="M69" s="1">
        <f t="shared" si="22"/>
        <v>7.941752280067527E-05</v>
      </c>
      <c r="N69" s="1">
        <f t="shared" si="6"/>
        <v>1.0002314992970969</v>
      </c>
      <c r="O69" s="3">
        <f t="shared" si="13"/>
        <v>2.6992394541736076E-08</v>
      </c>
      <c r="P69" s="6">
        <f t="shared" si="34"/>
        <v>0.0003398795831177268</v>
      </c>
      <c r="Q69" s="3">
        <f t="shared" si="35"/>
        <v>0.9999994663384504</v>
      </c>
      <c r="R69" s="5">
        <f t="shared" si="36"/>
        <v>-12591.672858498523</v>
      </c>
    </row>
    <row r="70" spans="1:18" ht="12.75">
      <c r="A70" s="2">
        <f t="shared" si="25"/>
        <v>60</v>
      </c>
      <c r="B70" s="1">
        <f t="shared" si="26"/>
        <v>1.00006389598984</v>
      </c>
      <c r="C70" s="2">
        <f t="shared" si="27"/>
        <v>-1.2140197242632711E-05</v>
      </c>
      <c r="D70" s="1">
        <f t="shared" si="17"/>
        <v>-1.2140197242632711E-05</v>
      </c>
      <c r="F70" s="1">
        <f t="shared" si="28"/>
        <v>1.0001914636465405</v>
      </c>
      <c r="G70" s="2">
        <f t="shared" si="29"/>
        <v>-3.637772625941782E-05</v>
      </c>
      <c r="H70" s="2">
        <f t="shared" si="30"/>
        <v>-3.292190860657018E-05</v>
      </c>
      <c r="I70" s="2">
        <f t="shared" si="31"/>
        <v>-3.325020526567801E-05</v>
      </c>
      <c r="J70" s="2">
        <f t="shared" si="32"/>
        <v>-3.006030352728506E-05</v>
      </c>
      <c r="K70" s="1">
        <f t="shared" si="33"/>
        <v>-3.313037625519988E-05</v>
      </c>
      <c r="M70" s="1">
        <f t="shared" si="22"/>
        <v>6.437463894969047E-05</v>
      </c>
      <c r="N70" s="1">
        <f t="shared" si="6"/>
        <v>1.0001914408618617</v>
      </c>
      <c r="O70" s="3">
        <f t="shared" si="13"/>
        <v>2.2784678810339187E-08</v>
      </c>
      <c r="P70" s="6">
        <f t="shared" si="34"/>
        <v>0.00035393874330146816</v>
      </c>
      <c r="Q70" s="3">
        <f t="shared" si="35"/>
        <v>0.9999995213508903</v>
      </c>
      <c r="R70" s="5">
        <f t="shared" si="36"/>
        <v>-15534.060270728689</v>
      </c>
    </row>
    <row r="71" spans="1:18" ht="12.75">
      <c r="A71" s="2">
        <f t="shared" si="25"/>
        <v>61</v>
      </c>
      <c r="B71" s="1">
        <f t="shared" si="26"/>
        <v>1.0000517557925974</v>
      </c>
      <c r="C71" s="2">
        <f t="shared" si="27"/>
        <v>-9.833573806905527E-06</v>
      </c>
      <c r="D71" s="1">
        <f t="shared" si="17"/>
        <v>-9.833573806905527E-06</v>
      </c>
      <c r="F71" s="1">
        <f t="shared" si="28"/>
        <v>1.0001583332702852</v>
      </c>
      <c r="G71" s="2">
        <f t="shared" si="29"/>
        <v>-3.0083070659964184E-05</v>
      </c>
      <c r="H71" s="2">
        <f t="shared" si="30"/>
        <v>-2.722522431630736E-05</v>
      </c>
      <c r="I71" s="2">
        <f t="shared" si="31"/>
        <v>-2.7496715603481103E-05</v>
      </c>
      <c r="J71" s="2">
        <f t="shared" si="32"/>
        <v>-2.4858774207492385E-05</v>
      </c>
      <c r="K71" s="1">
        <f t="shared" si="33"/>
        <v>-2.7397620784505583E-05</v>
      </c>
      <c r="M71" s="1">
        <f t="shared" si="22"/>
        <v>5.21810984713959E-05</v>
      </c>
      <c r="N71" s="1">
        <f t="shared" si="6"/>
        <v>1.000158314045352</v>
      </c>
      <c r="O71" s="3">
        <f t="shared" si="13"/>
        <v>1.9224933200945316E-08</v>
      </c>
      <c r="P71" s="6">
        <f t="shared" si="34"/>
        <v>0.00036842714630631705</v>
      </c>
      <c r="Q71" s="3">
        <f t="shared" si="35"/>
        <v>0.999999574694126</v>
      </c>
      <c r="R71" s="5">
        <f t="shared" si="36"/>
        <v>-19164.019232793566</v>
      </c>
    </row>
    <row r="72" spans="1:18" ht="12.75">
      <c r="A72" s="2">
        <f t="shared" si="25"/>
        <v>62</v>
      </c>
      <c r="B72" s="1">
        <f t="shared" si="26"/>
        <v>1.0000419222187906</v>
      </c>
      <c r="C72" s="2">
        <f t="shared" si="27"/>
        <v>-7.965203995485837E-06</v>
      </c>
      <c r="D72" s="1">
        <f t="shared" si="17"/>
        <v>-7.965203995485837E-06</v>
      </c>
      <c r="F72" s="1">
        <f t="shared" si="28"/>
        <v>1.0001309356495007</v>
      </c>
      <c r="G72" s="2">
        <f t="shared" si="29"/>
        <v>-2.4877601963707585E-05</v>
      </c>
      <c r="H72" s="2">
        <f t="shared" si="30"/>
        <v>-2.2514260803546682E-05</v>
      </c>
      <c r="I72" s="2">
        <f t="shared" si="31"/>
        <v>-2.2738775399322453E-05</v>
      </c>
      <c r="J72" s="2">
        <f t="shared" si="32"/>
        <v>-2.0557289013650726E-05</v>
      </c>
      <c r="K72" s="1">
        <f t="shared" si="33"/>
        <v>-2.2656827230516097E-05</v>
      </c>
      <c r="M72" s="1">
        <f t="shared" si="22"/>
        <v>4.2297196266056E-05</v>
      </c>
      <c r="N72" s="1">
        <f t="shared" si="6"/>
        <v>1.000130919434599</v>
      </c>
      <c r="O72" s="3">
        <f t="shared" si="13"/>
        <v>1.6214901643607504E-08</v>
      </c>
      <c r="P72" s="6">
        <f t="shared" si="34"/>
        <v>0.0003833564178016252</v>
      </c>
      <c r="Q72" s="3">
        <f t="shared" si="35"/>
        <v>0.9999996250225246</v>
      </c>
      <c r="R72" s="5">
        <f t="shared" si="36"/>
        <v>-23642.22013044009</v>
      </c>
    </row>
    <row r="73" spans="1:18" ht="12.75">
      <c r="A73" s="2">
        <f t="shared" si="25"/>
        <v>63</v>
      </c>
      <c r="B73" s="1">
        <f t="shared" si="26"/>
        <v>1.0000339570147951</v>
      </c>
      <c r="C73" s="2">
        <f t="shared" si="27"/>
        <v>-6.451821280284431E-06</v>
      </c>
      <c r="D73" s="1">
        <f t="shared" si="17"/>
        <v>-6.451821280284431E-06</v>
      </c>
      <c r="F73" s="1">
        <f t="shared" si="28"/>
        <v>1.0001082788222702</v>
      </c>
      <c r="G73" s="2">
        <f t="shared" si="29"/>
        <v>-2.057285898829364E-05</v>
      </c>
      <c r="H73" s="2">
        <f t="shared" si="30"/>
        <v>-1.8618458602348564E-05</v>
      </c>
      <c r="I73" s="2">
        <f t="shared" si="31"/>
        <v>-1.8804124714305592E-05</v>
      </c>
      <c r="J73" s="2">
        <f t="shared" si="32"/>
        <v>-1.7000112478432472E-05</v>
      </c>
      <c r="K73" s="1">
        <f t="shared" si="33"/>
        <v>-1.8736356350005735E-05</v>
      </c>
      <c r="M73" s="1">
        <f t="shared" si="22"/>
        <v>3.4285454022291606E-05</v>
      </c>
      <c r="N73" s="1">
        <f t="shared" si="6"/>
        <v>1.0001082651513409</v>
      </c>
      <c r="O73" s="3">
        <f t="shared" si="13"/>
        <v>1.3670929277509458E-08</v>
      </c>
      <c r="P73" s="6">
        <f t="shared" si="34"/>
        <v>0.00039873846409095055</v>
      </c>
      <c r="Q73" s="3">
        <f t="shared" si="35"/>
        <v>0.9999996715607729</v>
      </c>
      <c r="R73" s="5">
        <f t="shared" si="36"/>
        <v>-29166.878493444954</v>
      </c>
    </row>
    <row r="74" spans="1:18" ht="12.75">
      <c r="A74" s="2">
        <f t="shared" si="25"/>
        <v>64</v>
      </c>
      <c r="B74" s="1">
        <f t="shared" si="26"/>
        <v>1.0000275051935148</v>
      </c>
      <c r="C74" s="2">
        <f t="shared" si="27"/>
        <v>-5.225979202466702E-06</v>
      </c>
      <c r="D74" s="1">
        <f t="shared" si="17"/>
        <v>-5.225979202466702E-06</v>
      </c>
      <c r="F74" s="1">
        <f t="shared" si="28"/>
        <v>1.0000895424659202</v>
      </c>
      <c r="G74" s="2">
        <f t="shared" si="29"/>
        <v>-1.701298834630438E-05</v>
      </c>
      <c r="H74" s="2">
        <f t="shared" si="30"/>
        <v>-1.5396768963699126E-05</v>
      </c>
      <c r="I74" s="2">
        <f t="shared" si="31"/>
        <v>-1.555030848873762E-05</v>
      </c>
      <c r="J74" s="2">
        <f t="shared" si="32"/>
        <v>-1.4058455163612482E-05</v>
      </c>
      <c r="K74" s="1">
        <f t="shared" si="33"/>
        <v>-1.5494266402465057E-05</v>
      </c>
      <c r="M74" s="1">
        <f t="shared" si="22"/>
        <v>2.7791257490791725E-05</v>
      </c>
      <c r="N74" s="1">
        <f aca="true" t="shared" si="37" ref="N74:N137">(b1_+b2_*((A0-b1_)/(b2_-A0))*EXP(-g*t))/(1+((A0-b1_)/(b2_-A0))*EXP(-g*t))</f>
        <v>1.0000895309440678</v>
      </c>
      <c r="O74" s="3">
        <f t="shared" si="13"/>
        <v>1.1521852361084939E-08</v>
      </c>
      <c r="P74" s="6">
        <f t="shared" si="34"/>
        <v>0.00041458549923128004</v>
      </c>
      <c r="Q74" s="3">
        <f t="shared" si="35"/>
        <v>0.999999713936024</v>
      </c>
      <c r="R74" s="5">
        <f t="shared" si="36"/>
        <v>-35982.52847203337</v>
      </c>
    </row>
    <row r="75" spans="1:18" ht="12.75">
      <c r="A75" s="2">
        <f t="shared" si="25"/>
        <v>65</v>
      </c>
      <c r="B75" s="1">
        <f t="shared" si="26"/>
        <v>1.0000222792143123</v>
      </c>
      <c r="C75" s="2">
        <f t="shared" si="27"/>
        <v>-4.233045755724918E-06</v>
      </c>
      <c r="D75" s="1">
        <f t="shared" si="17"/>
        <v>-4.233045755724918E-06</v>
      </c>
      <c r="F75" s="1">
        <f t="shared" si="28"/>
        <v>1.0000740481995176</v>
      </c>
      <c r="G75" s="2">
        <f t="shared" si="29"/>
        <v>-1.4069103076996825E-05</v>
      </c>
      <c r="H75" s="2">
        <f t="shared" si="30"/>
        <v>-1.2732548207772254E-05</v>
      </c>
      <c r="I75" s="2">
        <f t="shared" si="31"/>
        <v>-1.2859520020197523E-05</v>
      </c>
      <c r="J75" s="2">
        <f t="shared" si="32"/>
        <v>-1.1625811663973362E-05</v>
      </c>
      <c r="K75" s="1">
        <f t="shared" si="33"/>
        <v>-1.2813175199484956E-05</v>
      </c>
      <c r="M75" s="1">
        <f t="shared" si="22"/>
        <v>2.252716114465451E-05</v>
      </c>
      <c r="N75" s="1">
        <f t="shared" si="37"/>
        <v>1.0000740384923381</v>
      </c>
      <c r="O75" s="3">
        <f t="shared" si="13"/>
        <v>9.707179504658825E-09</v>
      </c>
      <c r="P75" s="6">
        <f t="shared" si="34"/>
        <v>0.0004309100220096863</v>
      </c>
      <c r="Q75" s="3">
        <f t="shared" si="35"/>
        <v>0.9999997520531676</v>
      </c>
      <c r="R75" s="5">
        <f t="shared" si="36"/>
        <v>-44390.84648224565</v>
      </c>
    </row>
    <row r="76" spans="1:18" ht="12.75">
      <c r="A76" s="2">
        <f t="shared" si="25"/>
        <v>66</v>
      </c>
      <c r="B76" s="1">
        <f t="shared" si="26"/>
        <v>1.0000180461685566</v>
      </c>
      <c r="C76" s="2">
        <f t="shared" si="27"/>
        <v>-3.4287687691314517E-06</v>
      </c>
      <c r="D76" s="1">
        <f t="shared" si="17"/>
        <v>-3.4287687691314517E-06</v>
      </c>
      <c r="F76" s="1">
        <f t="shared" si="28"/>
        <v>1.000061235024318</v>
      </c>
      <c r="G76" s="2">
        <f t="shared" si="29"/>
        <v>-1.163461712316849E-05</v>
      </c>
      <c r="H76" s="2">
        <f t="shared" si="30"/>
        <v>-1.0529335282533081E-05</v>
      </c>
      <c r="I76" s="2">
        <f t="shared" si="31"/>
        <v>-1.0634336441800452E-05</v>
      </c>
      <c r="J76" s="2">
        <f t="shared" si="32"/>
        <v>-9.61410509220384E-06</v>
      </c>
      <c r="K76" s="1">
        <f t="shared" si="33"/>
        <v>-1.0596010944006565E-05</v>
      </c>
      <c r="M76" s="1">
        <f t="shared" si="22"/>
        <v>1.826016564057976E-05</v>
      </c>
      <c r="N76" s="1">
        <f t="shared" si="37"/>
        <v>1.0000612268487876</v>
      </c>
      <c r="O76" s="3">
        <f aca="true" t="shared" si="38" ref="O76:O139">ABS(F76-N76)</f>
        <v>8.175530474829884E-09</v>
      </c>
      <c r="P76" s="6">
        <f t="shared" si="34"/>
        <v>0.00044772488025307484</v>
      </c>
      <c r="Q76" s="3">
        <f t="shared" si="35"/>
        <v>0.9999997860029161</v>
      </c>
      <c r="R76" s="5">
        <f t="shared" si="36"/>
        <v>-54764.004099755046</v>
      </c>
    </row>
    <row r="77" spans="1:18" ht="12.75">
      <c r="A77" s="2">
        <f t="shared" si="25"/>
        <v>67</v>
      </c>
      <c r="B77" s="1">
        <f t="shared" si="26"/>
        <v>1.0000146173997875</v>
      </c>
      <c r="C77" s="2">
        <f t="shared" si="27"/>
        <v>-2.7773038229206293E-06</v>
      </c>
      <c r="D77" s="1">
        <f t="shared" si="17"/>
        <v>-2.7773038229206293E-06</v>
      </c>
      <c r="F77" s="1">
        <f t="shared" si="28"/>
        <v>1.000050639013374</v>
      </c>
      <c r="G77" s="2">
        <f t="shared" si="29"/>
        <v>-9.621386897973316E-06</v>
      </c>
      <c r="H77" s="2">
        <f t="shared" si="30"/>
        <v>-8.70735978344972E-06</v>
      </c>
      <c r="I77" s="2">
        <f t="shared" si="31"/>
        <v>-8.794191938332752E-06</v>
      </c>
      <c r="J77" s="2">
        <f t="shared" si="32"/>
        <v>-7.950498562947494E-06</v>
      </c>
      <c r="K77" s="1">
        <f t="shared" si="33"/>
        <v>-8.762498150747625E-06</v>
      </c>
      <c r="M77" s="1">
        <f t="shared" si="22"/>
        <v>1.4801405034895893E-05</v>
      </c>
      <c r="N77" s="1">
        <f t="shared" si="37"/>
        <v>1.0000506321300806</v>
      </c>
      <c r="O77" s="3">
        <f t="shared" si="38"/>
        <v>6.883293490744791E-09</v>
      </c>
      <c r="P77" s="6">
        <f t="shared" si="34"/>
        <v>0.0004650432492399668</v>
      </c>
      <c r="Q77" s="3">
        <f t="shared" si="35"/>
        <v>0.9999998159947526</v>
      </c>
      <c r="R77" s="5">
        <f t="shared" si="36"/>
        <v>-67561.1412320078</v>
      </c>
    </row>
    <row r="78" spans="1:18" ht="12.75">
      <c r="A78" s="2">
        <f t="shared" si="25"/>
        <v>68</v>
      </c>
      <c r="B78" s="1">
        <f t="shared" si="26"/>
        <v>1.0000118400959646</v>
      </c>
      <c r="C78" s="2">
        <f t="shared" si="27"/>
        <v>-2.24961683137348E-06</v>
      </c>
      <c r="D78" s="1">
        <f t="shared" si="17"/>
        <v>-2.24961683137348E-06</v>
      </c>
      <c r="F78" s="1">
        <f t="shared" si="28"/>
        <v>1.0000418765152232</v>
      </c>
      <c r="G78" s="2">
        <f t="shared" si="29"/>
        <v>-7.956520355983931E-06</v>
      </c>
      <c r="H78" s="2">
        <f t="shared" si="30"/>
        <v>-7.200654095845804E-06</v>
      </c>
      <c r="I78" s="2">
        <f t="shared" si="31"/>
        <v>-7.272461102686423E-06</v>
      </c>
      <c r="J78" s="2">
        <f t="shared" si="32"/>
        <v>-6.57475830850851E-06</v>
      </c>
      <c r="K78" s="1">
        <f t="shared" si="33"/>
        <v>-7.246251510259483E-06</v>
      </c>
      <c r="M78" s="1">
        <f t="shared" si="22"/>
        <v>1.1997787341283196E-05</v>
      </c>
      <c r="N78" s="1">
        <f t="shared" si="37"/>
        <v>1.0000418707217489</v>
      </c>
      <c r="O78" s="3">
        <f t="shared" si="38"/>
        <v>5.7934743669108E-09</v>
      </c>
      <c r="P78" s="6">
        <f t="shared" si="34"/>
        <v>0.00048287856769856465</v>
      </c>
      <c r="Q78" s="3">
        <f t="shared" si="35"/>
        <v>0.9999998423086233</v>
      </c>
      <c r="R78" s="5">
        <f t="shared" si="36"/>
        <v>-83348.68870926916</v>
      </c>
    </row>
    <row r="79" spans="1:18" ht="12.75">
      <c r="A79" s="2">
        <f t="shared" si="25"/>
        <v>69</v>
      </c>
      <c r="B79" s="1">
        <f t="shared" si="26"/>
        <v>1.000009590479133</v>
      </c>
      <c r="C79" s="2">
        <f t="shared" si="27"/>
        <v>-1.8221901155190956E-06</v>
      </c>
      <c r="D79" s="1">
        <f t="shared" si="17"/>
        <v>-1.8221901155190956E-06</v>
      </c>
      <c r="F79" s="1">
        <f t="shared" si="28"/>
        <v>1.000034630263713</v>
      </c>
      <c r="G79" s="2">
        <f t="shared" si="29"/>
        <v>-6.579738112966194E-06</v>
      </c>
      <c r="H79" s="2">
        <f t="shared" si="30"/>
        <v>-5.954665162566375E-06</v>
      </c>
      <c r="I79" s="2">
        <f t="shared" si="31"/>
        <v>-6.01404689595797E-06</v>
      </c>
      <c r="J79" s="2">
        <f t="shared" si="32"/>
        <v>-5.437073006375748E-06</v>
      </c>
      <c r="K79" s="1">
        <f t="shared" si="33"/>
        <v>-5.992372539398438E-06</v>
      </c>
      <c r="M79" s="1">
        <f t="shared" si="22"/>
        <v>9.725218457784644E-06</v>
      </c>
      <c r="N79" s="1">
        <f t="shared" si="37"/>
        <v>1.0000346253889987</v>
      </c>
      <c r="O79" s="3">
        <f t="shared" si="38"/>
        <v>4.874714409908165E-09</v>
      </c>
      <c r="P79" s="6">
        <f t="shared" si="34"/>
        <v>0.0005012447207297594</v>
      </c>
      <c r="Q79" s="3">
        <f t="shared" si="35"/>
        <v>0.9999998652606753</v>
      </c>
      <c r="R79" s="5">
        <f t="shared" si="36"/>
        <v>-102825.43981932003</v>
      </c>
    </row>
    <row r="80" spans="1:18" ht="12.75">
      <c r="A80" s="2">
        <f t="shared" si="25"/>
        <v>70</v>
      </c>
      <c r="B80" s="1">
        <f t="shared" si="26"/>
        <v>1.0000077682890176</v>
      </c>
      <c r="C80" s="2">
        <f t="shared" si="27"/>
        <v>-1.4759743098835543E-06</v>
      </c>
      <c r="D80" s="1">
        <f t="shared" si="17"/>
        <v>-1.4759743098835543E-06</v>
      </c>
      <c r="F80" s="1">
        <f t="shared" si="28"/>
        <v>1.0000286378911736</v>
      </c>
      <c r="G80" s="2">
        <f t="shared" si="29"/>
        <v>-5.44119112169672E-06</v>
      </c>
      <c r="H80" s="2">
        <f t="shared" si="30"/>
        <v>-4.924279449369795E-06</v>
      </c>
      <c r="I80" s="2">
        <f t="shared" si="31"/>
        <v>-4.97338592359009E-06</v>
      </c>
      <c r="J80" s="2">
        <f t="shared" si="32"/>
        <v>-4.4962503974455E-06</v>
      </c>
      <c r="K80" s="1">
        <f t="shared" si="33"/>
        <v>-4.955462044176998E-06</v>
      </c>
      <c r="M80" s="1">
        <f t="shared" si="22"/>
        <v>7.88310956200118E-06</v>
      </c>
      <c r="N80" s="1">
        <f t="shared" si="37"/>
        <v>1.0000286337907283</v>
      </c>
      <c r="O80" s="3">
        <f t="shared" si="38"/>
        <v>4.100445316623791E-09</v>
      </c>
      <c r="P80" s="6">
        <f t="shared" si="34"/>
        <v>0.0005201558197781619</v>
      </c>
      <c r="Q80" s="3">
        <f t="shared" si="35"/>
        <v>0.9999998851794556</v>
      </c>
      <c r="R80" s="5">
        <f t="shared" si="36"/>
        <v>-126853.48050973921</v>
      </c>
    </row>
    <row r="81" spans="1:18" ht="12.75">
      <c r="A81" s="2">
        <f t="shared" si="25"/>
        <v>71</v>
      </c>
      <c r="B81" s="1">
        <f t="shared" si="26"/>
        <v>1.0000062923147077</v>
      </c>
      <c r="C81" s="2">
        <f t="shared" si="27"/>
        <v>-1.1955393985629836E-06</v>
      </c>
      <c r="D81" s="1">
        <f t="shared" si="17"/>
        <v>-1.1955393985629836E-06</v>
      </c>
      <c r="F81" s="1">
        <f t="shared" si="28"/>
        <v>1.0000236824291293</v>
      </c>
      <c r="G81" s="2">
        <f t="shared" si="29"/>
        <v>-4.499655925999102E-06</v>
      </c>
      <c r="H81" s="2">
        <f t="shared" si="30"/>
        <v>-4.07218962805711E-06</v>
      </c>
      <c r="I81" s="2">
        <f t="shared" si="31"/>
        <v>-4.112798834249309E-06</v>
      </c>
      <c r="J81" s="2">
        <f t="shared" si="32"/>
        <v>-3.7182259263746076E-06</v>
      </c>
      <c r="K81" s="1">
        <f t="shared" si="33"/>
        <v>-4.097976462831091E-06</v>
      </c>
      <c r="M81" s="1">
        <f t="shared" si="22"/>
        <v>6.38992487456466E-06</v>
      </c>
      <c r="N81" s="1">
        <f t="shared" si="37"/>
        <v>1.0000236789809571</v>
      </c>
      <c r="O81" s="3">
        <f t="shared" si="38"/>
        <v>3.448172192221932E-09</v>
      </c>
      <c r="P81" s="6">
        <f t="shared" si="34"/>
        <v>0.0005396264056166785</v>
      </c>
      <c r="Q81" s="3">
        <f t="shared" si="35"/>
        <v>0.9999999023898332</v>
      </c>
      <c r="R81" s="5">
        <f t="shared" si="36"/>
        <v>-156496.34729985183</v>
      </c>
    </row>
    <row r="82" spans="1:18" ht="12.75">
      <c r="A82" s="2">
        <f t="shared" si="25"/>
        <v>72</v>
      </c>
      <c r="B82" s="1">
        <f t="shared" si="26"/>
        <v>1.0000050967753091</v>
      </c>
      <c r="C82" s="2">
        <f t="shared" si="27"/>
        <v>-9.683870489662905E-07</v>
      </c>
      <c r="D82" s="1">
        <f t="shared" si="17"/>
        <v>-9.683870489662905E-07</v>
      </c>
      <c r="F82" s="1">
        <f t="shared" si="28"/>
        <v>1.0000195844526665</v>
      </c>
      <c r="G82" s="2">
        <f t="shared" si="29"/>
        <v>-3.7210421711397768E-06</v>
      </c>
      <c r="H82" s="2">
        <f t="shared" si="30"/>
        <v>-3.367543858989741E-06</v>
      </c>
      <c r="I82" s="2">
        <f t="shared" si="31"/>
        <v>-3.401126135699206E-06</v>
      </c>
      <c r="J82" s="2">
        <f t="shared" si="32"/>
        <v>-3.074829421856329E-06</v>
      </c>
      <c r="K82" s="1">
        <f t="shared" si="33"/>
        <v>-3.3888685970623333E-06</v>
      </c>
      <c r="M82" s="1">
        <f t="shared" si="22"/>
        <v>5.179572734784118E-06</v>
      </c>
      <c r="N82" s="1">
        <f t="shared" si="37"/>
        <v>1.0000195815538078</v>
      </c>
      <c r="O82" s="3">
        <f t="shared" si="38"/>
        <v>2.8988587086331563E-09</v>
      </c>
      <c r="P82" s="6">
        <f t="shared" si="34"/>
        <v>0.0005596713970566491</v>
      </c>
      <c r="Q82" s="3">
        <f t="shared" si="35"/>
        <v>0.9999999172025743</v>
      </c>
      <c r="R82" s="5">
        <f t="shared" si="36"/>
        <v>-193066.10185951059</v>
      </c>
    </row>
    <row r="83" spans="1:18" ht="12.75">
      <c r="A83" s="2">
        <f t="shared" si="25"/>
        <v>73</v>
      </c>
      <c r="B83" s="1">
        <f t="shared" si="26"/>
        <v>1.0000041283882601</v>
      </c>
      <c r="C83" s="2">
        <f t="shared" si="27"/>
        <v>-7.843935989904072E-07</v>
      </c>
      <c r="D83" s="1">
        <f t="shared" si="17"/>
        <v>-7.843935989904072E-07</v>
      </c>
      <c r="F83" s="1">
        <f t="shared" si="28"/>
        <v>1.0000161955840694</v>
      </c>
      <c r="G83" s="2">
        <f t="shared" si="29"/>
        <v>-3.0771583502120503E-06</v>
      </c>
      <c r="H83" s="2">
        <f t="shared" si="30"/>
        <v>-2.7848287816323314E-06</v>
      </c>
      <c r="I83" s="2">
        <f t="shared" si="31"/>
        <v>-2.812600047585878E-06</v>
      </c>
      <c r="J83" s="2">
        <f t="shared" si="32"/>
        <v>-2.542765173141337E-06</v>
      </c>
      <c r="K83" s="1">
        <f t="shared" si="33"/>
        <v>-2.8024635302983008E-06</v>
      </c>
      <c r="M83" s="1">
        <f t="shared" si="22"/>
        <v>4.198480255820255E-06</v>
      </c>
      <c r="N83" s="1">
        <f t="shared" si="37"/>
        <v>1.0000161931476659</v>
      </c>
      <c r="O83" s="3">
        <f t="shared" si="38"/>
        <v>2.4364035233759296E-09</v>
      </c>
      <c r="P83" s="6">
        <f t="shared" si="34"/>
        <v>0.0005803060571735214</v>
      </c>
      <c r="Q83" s="3">
        <f t="shared" si="35"/>
        <v>0.9999999299080043</v>
      </c>
      <c r="R83" s="5">
        <f t="shared" si="36"/>
        <v>-238181.40588412387</v>
      </c>
    </row>
    <row r="84" spans="1:18" ht="12.75">
      <c r="A84" s="2">
        <f t="shared" si="25"/>
        <v>74</v>
      </c>
      <c r="B84" s="1">
        <f t="shared" si="26"/>
        <v>1.0000033439946612</v>
      </c>
      <c r="C84" s="2">
        <f t="shared" si="27"/>
        <v>-6.353588738183813E-07</v>
      </c>
      <c r="D84" s="1">
        <f t="shared" si="17"/>
        <v>-6.353588738183813E-07</v>
      </c>
      <c r="F84" s="1">
        <f t="shared" si="28"/>
        <v>1.000013393120539</v>
      </c>
      <c r="G84" s="2">
        <f t="shared" si="29"/>
        <v>-2.5446911086635104E-06</v>
      </c>
      <c r="H84" s="2">
        <f t="shared" si="30"/>
        <v>-2.302945777965526E-06</v>
      </c>
      <c r="I84" s="2">
        <f t="shared" si="31"/>
        <v>-2.3259115549401077E-06</v>
      </c>
      <c r="J84" s="2">
        <f t="shared" si="32"/>
        <v>-2.102768482170614E-06</v>
      </c>
      <c r="K84" s="1">
        <f t="shared" si="33"/>
        <v>-2.3175290427742317E-06</v>
      </c>
      <c r="M84" s="1">
        <f t="shared" si="22"/>
        <v>3.403222081262907E-06</v>
      </c>
      <c r="N84" s="1">
        <f t="shared" si="37"/>
        <v>1.0000133910733444</v>
      </c>
      <c r="O84" s="3">
        <f t="shared" si="38"/>
        <v>2.0471946360345328E-09</v>
      </c>
      <c r="P84" s="6">
        <f t="shared" si="34"/>
        <v>0.0006015460017451568</v>
      </c>
      <c r="Q84" s="3">
        <f t="shared" si="35"/>
        <v>0.9999999407725799</v>
      </c>
      <c r="R84" s="5">
        <f t="shared" si="36"/>
        <v>-293839.16679380747</v>
      </c>
    </row>
    <row r="85" spans="1:18" ht="12.75">
      <c r="A85" s="2">
        <f t="shared" si="25"/>
        <v>75</v>
      </c>
      <c r="B85" s="1">
        <f t="shared" si="26"/>
        <v>1.0000027086357874</v>
      </c>
      <c r="C85" s="2">
        <f t="shared" si="27"/>
        <v>-5.146407262568431E-07</v>
      </c>
      <c r="D85" s="1">
        <f t="shared" si="17"/>
        <v>-5.146407262568431E-07</v>
      </c>
      <c r="F85" s="1">
        <f t="shared" si="28"/>
        <v>1.0000110755914964</v>
      </c>
      <c r="G85" s="2">
        <f t="shared" si="29"/>
        <v>-2.1043611576065935E-06</v>
      </c>
      <c r="H85" s="2">
        <f t="shared" si="30"/>
        <v>-1.90444706965609E-06</v>
      </c>
      <c r="I85" s="2">
        <f t="shared" si="31"/>
        <v>-1.9234388878575093E-06</v>
      </c>
      <c r="J85" s="2">
        <f t="shared" si="32"/>
        <v>-1.7389081579943788E-06</v>
      </c>
      <c r="K85" s="1">
        <f t="shared" si="33"/>
        <v>-1.916506871771362E-06</v>
      </c>
      <c r="M85" s="1">
        <f t="shared" si="22"/>
        <v>2.75859828928855E-06</v>
      </c>
      <c r="N85" s="1">
        <f t="shared" si="37"/>
        <v>1.0000110738717658</v>
      </c>
      <c r="O85" s="3">
        <f t="shared" si="38"/>
        <v>1.7197305801630591E-09</v>
      </c>
      <c r="P85" s="6">
        <f t="shared" si="34"/>
        <v>0.0006234073974600275</v>
      </c>
      <c r="Q85" s="3">
        <f t="shared" si="35"/>
        <v>0.9999999500374982</v>
      </c>
      <c r="R85" s="5">
        <f t="shared" si="36"/>
        <v>-362502.9254605247</v>
      </c>
    </row>
    <row r="86" spans="1:18" ht="12.75">
      <c r="A86" s="2">
        <f t="shared" si="25"/>
        <v>76</v>
      </c>
      <c r="B86" s="1">
        <f t="shared" si="26"/>
        <v>1.0000021939950612</v>
      </c>
      <c r="C86" s="2">
        <f t="shared" si="27"/>
        <v>-4.1685901350230203E-07</v>
      </c>
      <c r="D86" s="1">
        <f t="shared" si="17"/>
        <v>-4.1685901350230203E-07</v>
      </c>
      <c r="F86" s="1">
        <f t="shared" si="28"/>
        <v>1.0000091590846245</v>
      </c>
      <c r="G86" s="2">
        <f t="shared" si="29"/>
        <v>-1.7402252397713536E-06</v>
      </c>
      <c r="H86" s="2">
        <f t="shared" si="30"/>
        <v>-1.5749039938006693E-06</v>
      </c>
      <c r="I86" s="2">
        <f t="shared" si="31"/>
        <v>-1.590609498419715E-06</v>
      </c>
      <c r="J86" s="2">
        <f t="shared" si="32"/>
        <v>-1.4380097011490456E-06</v>
      </c>
      <c r="K86" s="1">
        <f t="shared" si="33"/>
        <v>-1.5848769875601945E-06</v>
      </c>
      <c r="M86" s="1">
        <f t="shared" si="22"/>
        <v>2.236076369895659E-06</v>
      </c>
      <c r="N86" s="1">
        <f t="shared" si="37"/>
        <v>1.0000091576403285</v>
      </c>
      <c r="O86" s="3">
        <f t="shared" si="38"/>
        <v>1.4442960161176188E-09</v>
      </c>
      <c r="P86" s="6">
        <f t="shared" si="34"/>
        <v>0.0006459063901225401</v>
      </c>
      <c r="Q86" s="3">
        <f t="shared" si="35"/>
        <v>0.9999999579186913</v>
      </c>
      <c r="R86" s="5">
        <f t="shared" si="36"/>
        <v>-447211.89820782095</v>
      </c>
    </row>
    <row r="87" spans="1:18" ht="12.75">
      <c r="A87" s="2">
        <f t="shared" si="25"/>
        <v>77</v>
      </c>
      <c r="B87" s="1">
        <f t="shared" si="26"/>
        <v>1.0000017771360477</v>
      </c>
      <c r="C87" s="2">
        <f t="shared" si="27"/>
        <v>-3.376558175005595E-07</v>
      </c>
      <c r="D87" s="1">
        <f t="shared" si="17"/>
        <v>-3.376558175005595E-07</v>
      </c>
      <c r="F87" s="1">
        <f t="shared" si="28"/>
        <v>1.0000075742076369</v>
      </c>
      <c r="G87" s="2">
        <f t="shared" si="29"/>
        <v>-1.439098877342726E-06</v>
      </c>
      <c r="H87" s="2">
        <f t="shared" si="30"/>
        <v>-1.30238458781462E-06</v>
      </c>
      <c r="I87" s="2">
        <f t="shared" si="31"/>
        <v>-1.315372435889417E-06</v>
      </c>
      <c r="J87" s="2">
        <f t="shared" si="32"/>
        <v>-1.1891782964734698E-06</v>
      </c>
      <c r="K87" s="1">
        <f t="shared" si="33"/>
        <v>-1.310631870204045E-06</v>
      </c>
      <c r="M87" s="1">
        <f t="shared" si="22"/>
        <v>1.8125283147804295E-06</v>
      </c>
      <c r="N87" s="1">
        <f t="shared" si="37"/>
        <v>1.0000075729949462</v>
      </c>
      <c r="O87" s="3">
        <f t="shared" si="38"/>
        <v>1.2126906145937255E-09</v>
      </c>
      <c r="P87" s="6">
        <f t="shared" si="34"/>
        <v>0.0006690602318897464</v>
      </c>
      <c r="Q87" s="3">
        <f t="shared" si="35"/>
        <v>0.9999999646077329</v>
      </c>
      <c r="R87" s="5">
        <f t="shared" si="36"/>
        <v>-551715.4995335195</v>
      </c>
    </row>
    <row r="88" spans="1:18" ht="12.75">
      <c r="A88" s="2">
        <f t="shared" si="25"/>
        <v>78</v>
      </c>
      <c r="B88" s="1">
        <f t="shared" si="26"/>
        <v>1.0000014394802301</v>
      </c>
      <c r="C88" s="2">
        <f t="shared" si="27"/>
        <v>-2.735012230026257E-07</v>
      </c>
      <c r="D88" s="1">
        <f t="shared" si="17"/>
        <v>-2.735012230026257E-07</v>
      </c>
      <c r="F88" s="1">
        <f t="shared" si="28"/>
        <v>1.0000062635757667</v>
      </c>
      <c r="G88" s="2">
        <f t="shared" si="29"/>
        <v>-1.1900790033714248E-06</v>
      </c>
      <c r="H88" s="2">
        <f t="shared" si="30"/>
        <v>-1.0770215690403262E-06</v>
      </c>
      <c r="I88" s="2">
        <f t="shared" si="31"/>
        <v>-1.0877620188476378E-06</v>
      </c>
      <c r="J88" s="2">
        <f t="shared" si="32"/>
        <v>-9.834043442069618E-07</v>
      </c>
      <c r="K88" s="1">
        <f t="shared" si="33"/>
        <v>-1.0838417538923857E-06</v>
      </c>
      <c r="M88" s="1">
        <f t="shared" si="22"/>
        <v>1.4692069213554403E-06</v>
      </c>
      <c r="N88" s="1">
        <f t="shared" si="37"/>
        <v>1.0000062625577741</v>
      </c>
      <c r="O88" s="3">
        <f t="shared" si="38"/>
        <v>1.0179925791220512E-09</v>
      </c>
      <c r="P88" s="6">
        <f t="shared" si="34"/>
        <v>0.000692885776894439</v>
      </c>
      <c r="Q88" s="3">
        <f t="shared" si="35"/>
        <v>0.9999999702733088</v>
      </c>
      <c r="R88" s="5">
        <f t="shared" si="36"/>
        <v>-680639.299841266</v>
      </c>
    </row>
    <row r="89" spans="1:18" ht="12.75">
      <c r="A89" s="2">
        <f t="shared" si="25"/>
        <v>79</v>
      </c>
      <c r="B89" s="1">
        <f t="shared" si="26"/>
        <v>1.0000011659790071</v>
      </c>
      <c r="C89" s="2">
        <f t="shared" si="27"/>
        <v>-2.2153599776864041E-07</v>
      </c>
      <c r="D89" s="1">
        <f t="shared" si="17"/>
        <v>-2.2153599776864041E-07</v>
      </c>
      <c r="F89" s="1">
        <f t="shared" si="28"/>
        <v>1.0000051797340128</v>
      </c>
      <c r="G89" s="2">
        <f t="shared" si="29"/>
        <v>-9.841491941664504E-07</v>
      </c>
      <c r="H89" s="2">
        <f t="shared" si="30"/>
        <v>-8.906550692799886E-07</v>
      </c>
      <c r="I89" s="2">
        <f t="shared" si="31"/>
        <v>-8.995370067155228E-07</v>
      </c>
      <c r="J89" s="2">
        <f t="shared" si="32"/>
        <v>-8.132372479874306E-07</v>
      </c>
      <c r="K89" s="1">
        <f t="shared" si="33"/>
        <v>-8.962950990241506E-07</v>
      </c>
      <c r="M89" s="1">
        <f t="shared" si="22"/>
        <v>1.1909160003030414E-06</v>
      </c>
      <c r="N89" s="1">
        <f t="shared" si="37"/>
        <v>1.0000051788796487</v>
      </c>
      <c r="O89" s="3">
        <f t="shared" si="38"/>
        <v>8.543641349945119E-10</v>
      </c>
      <c r="P89" s="6">
        <f t="shared" si="34"/>
        <v>0.000717400836647681</v>
      </c>
      <c r="Q89" s="3">
        <f t="shared" si="35"/>
        <v>0.9999999750630069</v>
      </c>
      <c r="R89" s="5">
        <f t="shared" si="36"/>
        <v>-839689.763852821</v>
      </c>
    </row>
    <row r="90" spans="1:18" ht="12.75">
      <c r="A90" s="2">
        <f t="shared" si="25"/>
        <v>80</v>
      </c>
      <c r="B90" s="1">
        <f t="shared" si="26"/>
        <v>1.0000009444430094</v>
      </c>
      <c r="C90" s="2">
        <f t="shared" si="27"/>
        <v>-1.7944416286219678E-07</v>
      </c>
      <c r="D90" s="1">
        <f t="shared" si="17"/>
        <v>-1.7944416286219678E-07</v>
      </c>
      <c r="F90" s="1">
        <f t="shared" si="28"/>
        <v>1.0000042834389138</v>
      </c>
      <c r="G90" s="2">
        <f t="shared" si="29"/>
        <v>-8.13853210157589E-07</v>
      </c>
      <c r="H90" s="2">
        <f t="shared" si="30"/>
        <v>-7.365371884060501E-07</v>
      </c>
      <c r="I90" s="2">
        <f t="shared" si="31"/>
        <v>-7.438822074434803E-07</v>
      </c>
      <c r="J90" s="2">
        <f t="shared" si="32"/>
        <v>-6.72515648947325E-07</v>
      </c>
      <c r="K90" s="1">
        <f t="shared" si="33"/>
        <v>-7.412012751339958E-07</v>
      </c>
      <c r="M90" s="1">
        <f t="shared" si="22"/>
        <v>9.65337758488957E-07</v>
      </c>
      <c r="N90" s="1">
        <f t="shared" si="37"/>
        <v>1.0000042827220308</v>
      </c>
      <c r="O90" s="3">
        <f t="shared" si="38"/>
        <v>7.168829974091295E-10</v>
      </c>
      <c r="P90" s="6">
        <f t="shared" si="34"/>
        <v>0.0007426240102026739</v>
      </c>
      <c r="Q90" s="3">
        <f t="shared" si="35"/>
        <v>0.9999999791052508</v>
      </c>
      <c r="R90" s="5">
        <f t="shared" si="36"/>
        <v>-1035906.8318953468</v>
      </c>
    </row>
    <row r="91" spans="1:18" ht="12.75">
      <c r="A91" s="2">
        <f t="shared" si="25"/>
        <v>81</v>
      </c>
      <c r="B91" s="1">
        <f t="shared" si="26"/>
        <v>1.0000007649988465</v>
      </c>
      <c r="C91" s="2">
        <f t="shared" si="27"/>
        <v>-1.4534977499369717E-07</v>
      </c>
      <c r="D91" s="1">
        <f t="shared" si="17"/>
        <v>-1.4534977499369717E-07</v>
      </c>
      <c r="F91" s="1">
        <f t="shared" si="28"/>
        <v>1.0000035422376388</v>
      </c>
      <c r="G91" s="2">
        <f t="shared" si="29"/>
        <v>-6.730250259046056E-07</v>
      </c>
      <c r="H91" s="2">
        <f t="shared" si="30"/>
        <v>-6.090876711606352E-07</v>
      </c>
      <c r="I91" s="2">
        <f t="shared" si="31"/>
        <v>-6.151617178151714E-07</v>
      </c>
      <c r="J91" s="2">
        <f t="shared" si="32"/>
        <v>-5.561443393031773E-07</v>
      </c>
      <c r="K91" s="1">
        <f t="shared" si="33"/>
        <v>-6.12944690526566E-07</v>
      </c>
      <c r="M91" s="1">
        <f t="shared" si="22"/>
        <v>7.82487585884559E-07</v>
      </c>
      <c r="N91" s="1">
        <f t="shared" si="37"/>
        <v>1.0000035416362396</v>
      </c>
      <c r="O91" s="3">
        <f t="shared" si="38"/>
        <v>6.013991526998552E-10</v>
      </c>
      <c r="P91" s="6">
        <f t="shared" si="34"/>
        <v>0.0007685734106823007</v>
      </c>
      <c r="Q91" s="3">
        <f t="shared" si="35"/>
        <v>0.9999999825112607</v>
      </c>
      <c r="R91" s="5">
        <f t="shared" si="36"/>
        <v>-1277975.5238938595</v>
      </c>
    </row>
    <row r="92" spans="1:18" ht="12.75">
      <c r="A92" s="2">
        <f t="shared" si="25"/>
        <v>82</v>
      </c>
      <c r="B92" s="1">
        <f t="shared" si="26"/>
        <v>1.0000006196490716</v>
      </c>
      <c r="C92" s="2">
        <f t="shared" si="27"/>
        <v>-1.177333197599495E-07</v>
      </c>
      <c r="D92" s="1">
        <f t="shared" si="17"/>
        <v>-1.177333197599495E-07</v>
      </c>
      <c r="F92" s="1">
        <f t="shared" si="28"/>
        <v>1.0000029292929482</v>
      </c>
      <c r="G92" s="2">
        <f t="shared" si="29"/>
        <v>-5.565655743500209E-07</v>
      </c>
      <c r="H92" s="2">
        <f t="shared" si="30"/>
        <v>-5.036918603318341E-07</v>
      </c>
      <c r="I92" s="2">
        <f t="shared" si="31"/>
        <v>-5.087148617632931E-07</v>
      </c>
      <c r="J92" s="2">
        <f t="shared" si="32"/>
        <v>-4.5990977781684705E-07</v>
      </c>
      <c r="K92" s="1">
        <f t="shared" si="33"/>
        <v>-5.068814660595203E-07</v>
      </c>
      <c r="M92" s="1">
        <f t="shared" si="22"/>
        <v>6.342721142618832E-07</v>
      </c>
      <c r="N92" s="1">
        <f t="shared" si="37"/>
        <v>1.0000029287885317</v>
      </c>
      <c r="O92" s="3">
        <f t="shared" si="38"/>
        <v>5.044165085621444E-10</v>
      </c>
      <c r="P92" s="6">
        <f t="shared" si="34"/>
        <v>0.0007952683039662642</v>
      </c>
      <c r="Q92" s="3">
        <f t="shared" si="35"/>
        <v>0.9999999853769573</v>
      </c>
      <c r="R92" s="5">
        <f t="shared" si="36"/>
        <v>-1576610.358380141</v>
      </c>
    </row>
    <row r="93" spans="1:18" ht="12.75">
      <c r="A93" s="2">
        <f t="shared" si="25"/>
        <v>83</v>
      </c>
      <c r="B93" s="1">
        <f t="shared" si="26"/>
        <v>1.0000005019157518</v>
      </c>
      <c r="C93" s="2">
        <f t="shared" si="27"/>
        <v>-9.536399034337784E-08</v>
      </c>
      <c r="D93" s="1">
        <f t="shared" si="17"/>
        <v>-9.536399034337784E-08</v>
      </c>
      <c r="F93" s="1">
        <f t="shared" si="28"/>
        <v>1.000002422411482</v>
      </c>
      <c r="G93" s="2">
        <f t="shared" si="29"/>
        <v>-4.602581229473657E-07</v>
      </c>
      <c r="H93" s="2">
        <f t="shared" si="30"/>
        <v>-4.1653361185223226E-07</v>
      </c>
      <c r="I93" s="2">
        <f t="shared" si="31"/>
        <v>-4.20687439439682E-07</v>
      </c>
      <c r="J93" s="2">
        <f t="shared" si="32"/>
        <v>-3.803275279989915E-07</v>
      </c>
      <c r="K93" s="1">
        <f t="shared" si="33"/>
        <v>-4.191712922550309E-07</v>
      </c>
      <c r="M93" s="1">
        <f t="shared" si="22"/>
        <v>5.141309864202311E-07</v>
      </c>
      <c r="N93" s="1">
        <f t="shared" si="37"/>
        <v>1.0000024219884924</v>
      </c>
      <c r="O93" s="3">
        <f t="shared" si="38"/>
        <v>4.2298964331166644E-10</v>
      </c>
      <c r="P93" s="6">
        <f t="shared" si="34"/>
        <v>0.0008227273875415298</v>
      </c>
      <c r="Q93" s="3">
        <f t="shared" si="35"/>
        <v>0.9999999877847654</v>
      </c>
      <c r="R93" s="5">
        <f t="shared" si="36"/>
        <v>-1945029.601789851</v>
      </c>
    </row>
    <row r="94" spans="1:18" ht="12.75">
      <c r="A94" s="2">
        <f t="shared" si="25"/>
        <v>84</v>
      </c>
      <c r="B94" s="1">
        <f t="shared" si="26"/>
        <v>1.0000004065517616</v>
      </c>
      <c r="C94" s="2">
        <f t="shared" si="27"/>
        <v>-7.724483305771024E-08</v>
      </c>
      <c r="D94" s="1">
        <f t="shared" si="17"/>
        <v>-7.724483305771024E-08</v>
      </c>
      <c r="F94" s="1">
        <f t="shared" si="28"/>
        <v>1.0000020032401897</v>
      </c>
      <c r="G94" s="2">
        <f t="shared" si="29"/>
        <v>-3.8061559592961203E-07</v>
      </c>
      <c r="H94" s="2">
        <f t="shared" si="30"/>
        <v>-3.4445712157604724E-07</v>
      </c>
      <c r="I94" s="2">
        <f t="shared" si="31"/>
        <v>-3.4789217598363287E-07</v>
      </c>
      <c r="J94" s="2">
        <f t="shared" si="32"/>
        <v>-3.1451609522337165E-07</v>
      </c>
      <c r="K94" s="1">
        <f t="shared" si="33"/>
        <v>-3.4663838104539063E-07</v>
      </c>
      <c r="M94" s="1">
        <f t="shared" si="22"/>
        <v>4.167464798899551E-07</v>
      </c>
      <c r="N94" s="1">
        <f t="shared" si="37"/>
        <v>1.00000200288555</v>
      </c>
      <c r="O94" s="3">
        <f t="shared" si="38"/>
        <v>3.546396509790384E-10</v>
      </c>
      <c r="P94" s="6">
        <f t="shared" si="34"/>
        <v>0.000850972157155793</v>
      </c>
      <c r="Q94" s="3">
        <f t="shared" si="35"/>
        <v>0.9999999898052817</v>
      </c>
      <c r="R94" s="5">
        <f t="shared" si="36"/>
        <v>-2399540.339415318</v>
      </c>
    </row>
    <row r="95" spans="1:18" ht="12.75">
      <c r="A95" s="2">
        <f t="shared" si="25"/>
        <v>85</v>
      </c>
      <c r="B95" s="1">
        <f t="shared" si="26"/>
        <v>1.0000003293069286</v>
      </c>
      <c r="C95" s="2">
        <f t="shared" si="27"/>
        <v>-6.256831536211038E-08</v>
      </c>
      <c r="D95" s="1">
        <f t="shared" si="17"/>
        <v>-6.256831536211038E-08</v>
      </c>
      <c r="F95" s="1">
        <f t="shared" si="28"/>
        <v>1.0000016566018086</v>
      </c>
      <c r="G95" s="2">
        <f t="shared" si="29"/>
        <v>-3.147543162218547E-07</v>
      </c>
      <c r="H95" s="2">
        <f t="shared" si="30"/>
        <v>-2.848526610976787E-07</v>
      </c>
      <c r="I95" s="2">
        <f t="shared" si="31"/>
        <v>-2.876933179185581E-07</v>
      </c>
      <c r="J95" s="2">
        <f t="shared" si="32"/>
        <v>-2.600925945173138E-07</v>
      </c>
      <c r="K95" s="1">
        <f t="shared" si="33"/>
        <v>-2.86656478128607E-07</v>
      </c>
      <c r="M95" s="1">
        <f t="shared" si="22"/>
        <v>3.3780813243213893E-07</v>
      </c>
      <c r="N95" s="1">
        <f t="shared" si="37"/>
        <v>1.00000165630453</v>
      </c>
      <c r="O95" s="3">
        <f t="shared" si="38"/>
        <v>2.972786461441501E-10</v>
      </c>
      <c r="P95" s="6">
        <f t="shared" si="34"/>
        <v>0.0008800221711769161</v>
      </c>
      <c r="Q95" s="3">
        <f t="shared" si="35"/>
        <v>0.9999999914987961</v>
      </c>
      <c r="R95" s="5">
        <f t="shared" si="36"/>
        <v>-2960260.2646035543</v>
      </c>
    </row>
    <row r="96" spans="1:18" ht="12.75">
      <c r="A96" s="2">
        <f t="shared" si="25"/>
        <v>86</v>
      </c>
      <c r="B96" s="1">
        <f t="shared" si="26"/>
        <v>1.0000002667386132</v>
      </c>
      <c r="C96" s="2">
        <f t="shared" si="27"/>
        <v>-5.068033581689946E-08</v>
      </c>
      <c r="D96" s="1">
        <f t="shared" si="17"/>
        <v>-5.068033581689946E-08</v>
      </c>
      <c r="F96" s="1">
        <f t="shared" si="28"/>
        <v>1.0000013699453305</v>
      </c>
      <c r="G96" s="2">
        <f t="shared" si="29"/>
        <v>-2.6028959401735996E-07</v>
      </c>
      <c r="H96" s="2">
        <f t="shared" si="30"/>
        <v>-2.3556208600394868E-07</v>
      </c>
      <c r="I96" s="2">
        <f t="shared" si="31"/>
        <v>-2.3791119896365842E-07</v>
      </c>
      <c r="J96" s="2">
        <f t="shared" si="32"/>
        <v>-2.1508647218837496E-07</v>
      </c>
      <c r="K96" s="1">
        <f t="shared" si="33"/>
        <v>-2.3705377269015818E-07</v>
      </c>
      <c r="M96" s="1">
        <f t="shared" si="22"/>
        <v>2.7382195114442704E-07</v>
      </c>
      <c r="N96" s="1">
        <f t="shared" si="37"/>
        <v>1.00000136969618</v>
      </c>
      <c r="O96" s="3">
        <f t="shared" si="38"/>
        <v>2.491504780266496E-10</v>
      </c>
      <c r="P96" s="6">
        <f t="shared" si="34"/>
        <v>0.000909899578851644</v>
      </c>
      <c r="Q96" s="3">
        <f t="shared" si="35"/>
        <v>0.9999999929166621</v>
      </c>
      <c r="R96" s="5">
        <f t="shared" si="36"/>
        <v>-3652008.134253683</v>
      </c>
    </row>
    <row r="97" spans="1:18" ht="12.75">
      <c r="A97" s="2">
        <f t="shared" si="25"/>
        <v>87</v>
      </c>
      <c r="B97" s="1">
        <f t="shared" si="26"/>
        <v>1.0000002160582775</v>
      </c>
      <c r="C97" s="2">
        <f t="shared" si="27"/>
        <v>-4.105107226370919E-08</v>
      </c>
      <c r="D97" s="1">
        <f t="shared" si="17"/>
        <v>-4.105107226370919E-08</v>
      </c>
      <c r="F97" s="1">
        <f t="shared" si="28"/>
        <v>1.000001132891558</v>
      </c>
      <c r="G97" s="2">
        <f t="shared" si="29"/>
        <v>-2.152493831786284E-07</v>
      </c>
      <c r="H97" s="2">
        <f t="shared" si="30"/>
        <v>-1.9480069407551426E-07</v>
      </c>
      <c r="I97" s="2">
        <f t="shared" si="31"/>
        <v>-1.9674331933061673E-07</v>
      </c>
      <c r="J97" s="2">
        <f t="shared" si="32"/>
        <v>-1.7786815653675347E-07</v>
      </c>
      <c r="K97" s="1">
        <f t="shared" si="33"/>
        <v>-1.9603426108794064E-07</v>
      </c>
      <c r="M97" s="1">
        <f t="shared" si="22"/>
        <v>2.219557603466811E-07</v>
      </c>
      <c r="N97" s="1">
        <f t="shared" si="37"/>
        <v>1.000001132682781</v>
      </c>
      <c r="O97" s="3">
        <f t="shared" si="38"/>
        <v>2.0877699569155084E-10</v>
      </c>
      <c r="P97" s="6">
        <f t="shared" si="34"/>
        <v>0.0009406243630057366</v>
      </c>
      <c r="Q97" s="3">
        <f t="shared" si="35"/>
        <v>0.9999999941025172</v>
      </c>
      <c r="R97" s="5">
        <f t="shared" si="36"/>
        <v>-4505402.304227561</v>
      </c>
    </row>
    <row r="98" spans="1:18" ht="12.75">
      <c r="A98" s="2">
        <f t="shared" si="25"/>
        <v>88</v>
      </c>
      <c r="B98" s="1">
        <f t="shared" si="26"/>
        <v>1.0000001750072052</v>
      </c>
      <c r="C98" s="2">
        <f t="shared" si="27"/>
        <v>-3.325136868626011E-08</v>
      </c>
      <c r="D98" s="1">
        <f t="shared" si="17"/>
        <v>-3.325136868626011E-08</v>
      </c>
      <c r="F98" s="1">
        <f t="shared" si="28"/>
        <v>1.0000009368572969</v>
      </c>
      <c r="G98" s="2">
        <f t="shared" si="29"/>
        <v>-1.7800287763214406E-07</v>
      </c>
      <c r="H98" s="2">
        <f t="shared" si="30"/>
        <v>-1.6109260583818674E-07</v>
      </c>
      <c r="I98" s="2">
        <f t="shared" si="31"/>
        <v>-1.626990815406515E-07</v>
      </c>
      <c r="J98" s="2">
        <f t="shared" si="32"/>
        <v>-1.4709005491386762E-07</v>
      </c>
      <c r="K98" s="1">
        <f t="shared" si="33"/>
        <v>-1.6211271788394802E-07</v>
      </c>
      <c r="M98" s="1">
        <f t="shared" si="22"/>
        <v>1.7991384299954135E-07</v>
      </c>
      <c r="N98" s="1">
        <f t="shared" si="37"/>
        <v>1.0000009366823812</v>
      </c>
      <c r="O98" s="3">
        <f t="shared" si="38"/>
        <v>1.7491563752969341E-10</v>
      </c>
      <c r="P98" s="6">
        <f t="shared" si="34"/>
        <v>0.0009722188944079157</v>
      </c>
      <c r="Q98" s="3">
        <f t="shared" si="35"/>
        <v>0.9999999950933621</v>
      </c>
      <c r="R98" s="5">
        <f t="shared" si="36"/>
        <v>-5558215.968383886</v>
      </c>
    </row>
    <row r="99" spans="1:18" ht="12.75">
      <c r="A99" s="2">
        <f t="shared" si="25"/>
        <v>89</v>
      </c>
      <c r="B99" s="1">
        <f t="shared" si="26"/>
        <v>1.0000001417558364</v>
      </c>
      <c r="C99" s="2">
        <f t="shared" si="27"/>
        <v>-2.6933608732182535E-08</v>
      </c>
      <c r="D99" s="1">
        <f t="shared" si="17"/>
        <v>-2.6933608732182535E-08</v>
      </c>
      <c r="F99" s="1">
        <f t="shared" si="28"/>
        <v>1.000000774744579</v>
      </c>
      <c r="G99" s="2">
        <f t="shared" si="29"/>
        <v>-1.4720146401803191E-07</v>
      </c>
      <c r="H99" s="2">
        <f t="shared" si="30"/>
        <v>-1.3321732600379832E-07</v>
      </c>
      <c r="I99" s="2">
        <f t="shared" si="31"/>
        <v>-1.3454581901384266E-07</v>
      </c>
      <c r="J99" s="2">
        <f t="shared" si="32"/>
        <v>-1.2163776030860163E-07</v>
      </c>
      <c r="K99" s="1">
        <f t="shared" si="33"/>
        <v>-1.3406091906031925E-07</v>
      </c>
      <c r="M99" s="1">
        <f t="shared" si="22"/>
        <v>1.458353270040413E-07</v>
      </c>
      <c r="N99" s="1">
        <f t="shared" si="37"/>
        <v>1.0000007745980573</v>
      </c>
      <c r="O99" s="3">
        <f t="shared" si="38"/>
        <v>1.4652168367490503E-10</v>
      </c>
      <c r="P99" s="6">
        <f t="shared" si="34"/>
        <v>0.0010047063814026674</v>
      </c>
      <c r="Q99" s="3">
        <f t="shared" si="35"/>
        <v>0.9999999959205094</v>
      </c>
      <c r="R99" s="5">
        <f t="shared" si="36"/>
        <v>-6857049.087240693</v>
      </c>
    </row>
    <row r="100" spans="1:18" ht="12.75">
      <c r="A100" s="2">
        <f t="shared" si="25"/>
        <v>90</v>
      </c>
      <c r="B100" s="1">
        <f t="shared" si="26"/>
        <v>1.0000001148222277</v>
      </c>
      <c r="C100" s="2">
        <f t="shared" si="27"/>
        <v>-2.1816223161330583E-08</v>
      </c>
      <c r="D100" s="1">
        <f t="shared" si="17"/>
        <v>-2.1816223161330583E-08</v>
      </c>
      <c r="F100" s="1">
        <f t="shared" si="28"/>
        <v>1.00000064068366</v>
      </c>
      <c r="G100" s="2">
        <f t="shared" si="29"/>
        <v>-1.217298913058773E-07</v>
      </c>
      <c r="H100" s="2">
        <f t="shared" si="30"/>
        <v>-1.1016555234721892E-07</v>
      </c>
      <c r="I100" s="2">
        <f t="shared" si="31"/>
        <v>-1.1126416449291909E-07</v>
      </c>
      <c r="J100" s="2">
        <f t="shared" si="32"/>
        <v>-1.0058970134618761E-07</v>
      </c>
      <c r="K100" s="1">
        <f t="shared" si="33"/>
        <v>-1.1086317105539015E-07</v>
      </c>
      <c r="M100" s="1">
        <f t="shared" si="22"/>
        <v>1.1821181873088283E-07</v>
      </c>
      <c r="N100" s="1">
        <f t="shared" si="37"/>
        <v>1.0000006405609432</v>
      </c>
      <c r="O100" s="3">
        <f t="shared" si="38"/>
        <v>1.2271672567010228E-10</v>
      </c>
      <c r="P100" s="6">
        <f t="shared" si="34"/>
        <v>0.0010381087693902686</v>
      </c>
      <c r="Q100" s="3">
        <f t="shared" si="35"/>
        <v>0.999999996610409</v>
      </c>
      <c r="R100" s="5">
        <f t="shared" si="36"/>
        <v>-8459391.009683866</v>
      </c>
    </row>
    <row r="101" spans="1:18" ht="12.75">
      <c r="A101" s="2">
        <f t="shared" si="25"/>
        <v>91</v>
      </c>
      <c r="B101" s="1">
        <f t="shared" si="26"/>
        <v>1.0000000930060047</v>
      </c>
      <c r="C101" s="2">
        <f t="shared" si="27"/>
        <v>-1.76711408006458E-08</v>
      </c>
      <c r="D101" s="1">
        <f t="shared" si="17"/>
        <v>-1.76711408006458E-08</v>
      </c>
      <c r="F101" s="1">
        <f t="shared" si="28"/>
        <v>1.0000005298204888</v>
      </c>
      <c r="G101" s="2">
        <f t="shared" si="29"/>
        <v>-1.006658900681856E-07</v>
      </c>
      <c r="H101" s="2">
        <f t="shared" si="30"/>
        <v>-9.110263105016614E-08</v>
      </c>
      <c r="I101" s="2">
        <f t="shared" si="31"/>
        <v>-9.201114056778259E-08</v>
      </c>
      <c r="J101" s="2">
        <f t="shared" si="32"/>
        <v>-8.318377425764467E-08</v>
      </c>
      <c r="K101" s="1">
        <f t="shared" si="33"/>
        <v>-9.167953459362128E-08</v>
      </c>
      <c r="M101" s="1">
        <f t="shared" si="22"/>
        <v>9.582063805290544E-08</v>
      </c>
      <c r="N101" s="1">
        <f t="shared" si="37"/>
        <v>1.0000005297177255</v>
      </c>
      <c r="O101" s="3">
        <f t="shared" si="38"/>
        <v>1.0276335338232911E-10</v>
      </c>
      <c r="P101" s="6">
        <f t="shared" si="34"/>
        <v>0.0010724553235138175</v>
      </c>
      <c r="Q101" s="3">
        <f t="shared" si="35"/>
        <v>0.9999999971853666</v>
      </c>
      <c r="R101" s="5">
        <f t="shared" si="36"/>
        <v>-10436165.084115142</v>
      </c>
    </row>
    <row r="102" spans="1:18" ht="12.75">
      <c r="A102" s="2">
        <f t="shared" si="25"/>
        <v>92</v>
      </c>
      <c r="B102" s="1">
        <f t="shared" si="26"/>
        <v>1.000000075334864</v>
      </c>
      <c r="C102" s="2">
        <f t="shared" si="27"/>
        <v>-1.4313624091544241E-08</v>
      </c>
      <c r="D102" s="1">
        <f t="shared" si="17"/>
        <v>-1.4313624091544241E-08</v>
      </c>
      <c r="F102" s="1">
        <f t="shared" si="28"/>
        <v>1.0000004381409542</v>
      </c>
      <c r="G102" s="2">
        <f t="shared" si="29"/>
        <v>-8.324677938653657E-08</v>
      </c>
      <c r="H102" s="2">
        <f t="shared" si="30"/>
        <v>-7.533833570882997E-08</v>
      </c>
      <c r="I102" s="2">
        <f t="shared" si="31"/>
        <v>-7.608963781269296E-08</v>
      </c>
      <c r="J102" s="2">
        <f t="shared" si="32"/>
        <v>-6.87897488138578E-08</v>
      </c>
      <c r="K102" s="1">
        <f t="shared" si="33"/>
        <v>-7.581541254057336E-08</v>
      </c>
      <c r="M102" s="1">
        <f t="shared" si="22"/>
        <v>7.767069971162625E-08</v>
      </c>
      <c r="N102" s="1">
        <f t="shared" si="37"/>
        <v>1.0000004380549137</v>
      </c>
      <c r="O102" s="3">
        <f t="shared" si="38"/>
        <v>8.604050805161023E-11</v>
      </c>
      <c r="P102" s="6">
        <f t="shared" si="34"/>
        <v>0.0011077601768885717</v>
      </c>
      <c r="Q102" s="3">
        <f t="shared" si="35"/>
        <v>0.9999999976641641</v>
      </c>
      <c r="R102" s="5">
        <f t="shared" si="36"/>
        <v>-12874867.889396364</v>
      </c>
    </row>
    <row r="103" spans="1:18" ht="12.75">
      <c r="A103" s="2">
        <f t="shared" si="25"/>
        <v>93</v>
      </c>
      <c r="B103" s="1">
        <f t="shared" si="26"/>
        <v>1.0000000610212398</v>
      </c>
      <c r="C103" s="2">
        <f t="shared" si="27"/>
        <v>-1.1594035537187963E-08</v>
      </c>
      <c r="D103" s="1">
        <f t="shared" si="17"/>
        <v>-1.1594035537187963E-08</v>
      </c>
      <c r="F103" s="1">
        <f t="shared" si="28"/>
        <v>1.0000003623255416</v>
      </c>
      <c r="G103" s="2">
        <f t="shared" si="29"/>
        <v>-6.884185158040346E-08</v>
      </c>
      <c r="H103" s="2">
        <f t="shared" si="30"/>
        <v>-6.230187590827718E-08</v>
      </c>
      <c r="I103" s="2">
        <f t="shared" si="31"/>
        <v>-6.292317356049182E-08</v>
      </c>
      <c r="J103" s="2">
        <f t="shared" si="32"/>
        <v>-5.6886449023574315E-08</v>
      </c>
      <c r="K103" s="1">
        <f t="shared" si="33"/>
        <v>-6.269639992358596E-08</v>
      </c>
      <c r="M103" s="1">
        <f t="shared" si="22"/>
        <v>6.295864560383253E-08</v>
      </c>
      <c r="N103" s="1">
        <f t="shared" si="37"/>
        <v>1.0000003622535134</v>
      </c>
      <c r="O103" s="3">
        <f t="shared" si="38"/>
        <v>7.20281612132112E-11</v>
      </c>
      <c r="P103" s="6">
        <f t="shared" si="34"/>
        <v>0.0011440551257479177</v>
      </c>
      <c r="Q103" s="3">
        <f t="shared" si="35"/>
        <v>0.9999999980625942</v>
      </c>
      <c r="R103" s="5">
        <f t="shared" si="36"/>
        <v>-15883442.035190802</v>
      </c>
    </row>
    <row r="104" spans="1:18" ht="12.75">
      <c r="A104" s="2">
        <f t="shared" si="25"/>
        <v>94</v>
      </c>
      <c r="B104" s="1">
        <f t="shared" si="26"/>
        <v>1.0000000494272043</v>
      </c>
      <c r="C104" s="2">
        <f t="shared" si="27"/>
        <v>-9.391168814820716E-09</v>
      </c>
      <c r="D104" s="1">
        <f t="shared" si="17"/>
        <v>-9.391168814820716E-09</v>
      </c>
      <c r="F104" s="1">
        <f t="shared" si="28"/>
        <v>1.0000002996291417</v>
      </c>
      <c r="G104" s="2">
        <f t="shared" si="29"/>
        <v>-5.6929536029759475E-08</v>
      </c>
      <c r="H104" s="2">
        <f t="shared" si="30"/>
        <v>-5.152123025431443E-08</v>
      </c>
      <c r="I104" s="2">
        <f t="shared" si="31"/>
        <v>-5.203501929340604E-08</v>
      </c>
      <c r="J104" s="2">
        <f t="shared" si="32"/>
        <v>-4.7042882700409905E-08</v>
      </c>
      <c r="K104" s="1">
        <f t="shared" si="33"/>
        <v>-5.1847486304268386E-08</v>
      </c>
      <c r="M104" s="1">
        <f t="shared" si="22"/>
        <v>5.103328630306728E-08</v>
      </c>
      <c r="N104" s="1">
        <f t="shared" si="37"/>
        <v>1.0000002995688526</v>
      </c>
      <c r="O104" s="3">
        <f t="shared" si="38"/>
        <v>6.028910704003465E-11</v>
      </c>
      <c r="P104" s="6">
        <f t="shared" si="34"/>
        <v>0.0011813683069908643</v>
      </c>
      <c r="Q104" s="3">
        <f t="shared" si="35"/>
        <v>0.9999999983939181</v>
      </c>
      <c r="R104" s="5">
        <f t="shared" si="36"/>
        <v>-19595053.95077437</v>
      </c>
    </row>
    <row r="105" spans="1:18" ht="12.75">
      <c r="A105" s="2">
        <f t="shared" si="25"/>
        <v>95</v>
      </c>
      <c r="B105" s="1">
        <f t="shared" si="26"/>
        <v>1.0000000400360356</v>
      </c>
      <c r="C105" s="2">
        <f t="shared" si="27"/>
        <v>-7.60684676359702E-09</v>
      </c>
      <c r="D105" s="1">
        <f t="shared" si="17"/>
        <v>-7.60684676359702E-09</v>
      </c>
      <c r="F105" s="1">
        <f t="shared" si="28"/>
        <v>1.0000002477816554</v>
      </c>
      <c r="G105" s="2">
        <f t="shared" si="29"/>
        <v>-4.707851392060647E-08</v>
      </c>
      <c r="H105" s="2">
        <f t="shared" si="30"/>
        <v>-4.260605521166916E-08</v>
      </c>
      <c r="I105" s="2">
        <f t="shared" si="31"/>
        <v>-4.303093881219411E-08</v>
      </c>
      <c r="J105" s="2">
        <f t="shared" si="32"/>
        <v>-3.890263575168085E-08</v>
      </c>
      <c r="K105" s="1">
        <f t="shared" si="33"/>
        <v>-4.287585628666897E-08</v>
      </c>
      <c r="M105" s="1">
        <f t="shared" si="22"/>
        <v>4.136677791639396E-08</v>
      </c>
      <c r="N105" s="1">
        <f t="shared" si="37"/>
        <v>1.0000002477311993</v>
      </c>
      <c r="O105" s="3">
        <f t="shared" si="38"/>
        <v>5.0456083755534564E-11</v>
      </c>
      <c r="P105" s="6">
        <f t="shared" si="34"/>
        <v>0.0012197247718328684</v>
      </c>
      <c r="Q105" s="3">
        <f t="shared" si="35"/>
        <v>0.9999999986692577</v>
      </c>
      <c r="R105" s="5">
        <f t="shared" si="36"/>
        <v>-24173988.1382676</v>
      </c>
    </row>
    <row r="106" spans="1:18" ht="12.75">
      <c r="A106" s="2">
        <f t="shared" si="25"/>
        <v>96</v>
      </c>
      <c r="B106" s="1">
        <f t="shared" si="26"/>
        <v>1.000000032429189</v>
      </c>
      <c r="C106" s="2">
        <f t="shared" si="27"/>
        <v>-6.161545884619812E-09</v>
      </c>
      <c r="D106" s="1">
        <f aca="true" t="shared" si="39" ref="D106:D169">C106*h</f>
        <v>-6.161545884619812E-09</v>
      </c>
      <c r="F106" s="1">
        <f t="shared" si="28"/>
        <v>1.0000002049057992</v>
      </c>
      <c r="G106" s="2">
        <f t="shared" si="29"/>
        <v>-3.893210143157688E-08</v>
      </c>
      <c r="H106" s="2">
        <f t="shared" si="30"/>
        <v>-3.523355188161936E-08</v>
      </c>
      <c r="I106" s="2">
        <f t="shared" si="31"/>
        <v>-3.558491407096298E-08</v>
      </c>
      <c r="J106" s="2">
        <f t="shared" si="32"/>
        <v>-3.2170967889655344E-08</v>
      </c>
      <c r="K106" s="1">
        <f t="shared" si="33"/>
        <v>-3.545666687106615E-08</v>
      </c>
      <c r="M106" s="1">
        <f aca="true" t="shared" si="40" ref="M106:M169">(r_/V+k*S)*A0/(EXP((k*S+r_/V)*t)*(r_/V+k*S-k*A0)+k*A0)</f>
        <v>3.353125849808754E-08</v>
      </c>
      <c r="N106" s="1">
        <f t="shared" si="37"/>
        <v>1.0000002048635785</v>
      </c>
      <c r="O106" s="3">
        <f t="shared" si="38"/>
        <v>4.222067140347008E-11</v>
      </c>
      <c r="P106" s="6">
        <f t="shared" si="34"/>
        <v>0.0012591436556393532</v>
      </c>
      <c r="Q106" s="3">
        <f t="shared" si="35"/>
        <v>0.9999999988979303</v>
      </c>
      <c r="R106" s="5">
        <f t="shared" si="36"/>
        <v>-29822918.78352748</v>
      </c>
    </row>
    <row r="107" spans="1:18" ht="12.75">
      <c r="A107" s="2">
        <f t="shared" si="25"/>
        <v>97</v>
      </c>
      <c r="B107" s="1">
        <f t="shared" si="26"/>
        <v>1.000000026267643</v>
      </c>
      <c r="C107" s="2">
        <f t="shared" si="27"/>
        <v>-4.990852175978944E-09</v>
      </c>
      <c r="D107" s="1">
        <f t="shared" si="39"/>
        <v>-4.990852175978944E-09</v>
      </c>
      <c r="F107" s="1">
        <f t="shared" si="28"/>
        <v>1.0000001694491323</v>
      </c>
      <c r="G107" s="2">
        <f t="shared" si="29"/>
        <v>-3.219533484255521E-08</v>
      </c>
      <c r="H107" s="2">
        <f t="shared" si="30"/>
        <v>-2.9136778101346295E-08</v>
      </c>
      <c r="I107" s="2">
        <f t="shared" si="31"/>
        <v>-2.942734098065891E-08</v>
      </c>
      <c r="J107" s="2">
        <f t="shared" si="32"/>
        <v>-2.6604140140884525E-08</v>
      </c>
      <c r="K107" s="1">
        <f t="shared" si="33"/>
        <v>-2.9321285524575025E-08</v>
      </c>
      <c r="M107" s="1">
        <f t="shared" si="40"/>
        <v>2.7179909894324226E-08</v>
      </c>
      <c r="N107" s="1">
        <f t="shared" si="37"/>
        <v>1.0000001694138076</v>
      </c>
      <c r="O107" s="3">
        <f t="shared" si="38"/>
        <v>3.532463210831338E-11</v>
      </c>
      <c r="P107" s="6">
        <f t="shared" si="34"/>
        <v>0.0012996596473518831</v>
      </c>
      <c r="Q107" s="3">
        <f t="shared" si="35"/>
        <v>0.9999999990877331</v>
      </c>
      <c r="R107" s="5">
        <f t="shared" si="36"/>
        <v>-36791880.58296527</v>
      </c>
    </row>
    <row r="108" spans="1:18" ht="12.75">
      <c r="A108" s="2">
        <f t="shared" si="25"/>
        <v>98</v>
      </c>
      <c r="B108" s="1">
        <f t="shared" si="26"/>
        <v>1.0000000212767908</v>
      </c>
      <c r="C108" s="2">
        <f t="shared" si="27"/>
        <v>-4.042590262542944E-09</v>
      </c>
      <c r="D108" s="1">
        <f t="shared" si="39"/>
        <v>-4.042590262542944E-09</v>
      </c>
      <c r="F108" s="1">
        <f t="shared" si="28"/>
        <v>1.0000001401278467</v>
      </c>
      <c r="G108" s="2">
        <f t="shared" si="29"/>
        <v>-2.6624290661025896E-08</v>
      </c>
      <c r="H108" s="2">
        <f t="shared" si="30"/>
        <v>-2.4094983092082245E-08</v>
      </c>
      <c r="I108" s="2">
        <f t="shared" si="31"/>
        <v>-2.4335267329034238E-08</v>
      </c>
      <c r="J108" s="2">
        <f t="shared" si="32"/>
        <v>-2.2000589960935457E-08</v>
      </c>
      <c r="K108" s="1">
        <f t="shared" si="33"/>
        <v>-2.4247563577365718E-08</v>
      </c>
      <c r="M108" s="1">
        <f t="shared" si="40"/>
        <v>2.203160677262962E-08</v>
      </c>
      <c r="N108" s="1">
        <f t="shared" si="37"/>
        <v>1.0000001400982956</v>
      </c>
      <c r="O108" s="3">
        <f t="shared" si="38"/>
        <v>2.9551028291052717E-11</v>
      </c>
      <c r="P108" s="6">
        <f t="shared" si="34"/>
        <v>0.0013413015489984437</v>
      </c>
      <c r="Q108" s="3">
        <f t="shared" si="35"/>
        <v>0.999999999245184</v>
      </c>
      <c r="R108" s="5">
        <f t="shared" si="36"/>
        <v>-45389335.85577187</v>
      </c>
    </row>
    <row r="109" spans="1:18" ht="12.75">
      <c r="A109" s="2">
        <f t="shared" si="25"/>
        <v>99</v>
      </c>
      <c r="B109" s="1">
        <f t="shared" si="26"/>
        <v>1.0000000172342005</v>
      </c>
      <c r="C109" s="2">
        <f t="shared" si="27"/>
        <v>-3.274498117100677E-09</v>
      </c>
      <c r="D109" s="1">
        <f t="shared" si="39"/>
        <v>-3.274498117100677E-09</v>
      </c>
      <c r="F109" s="1">
        <f t="shared" si="28"/>
        <v>1.0000001158802831</v>
      </c>
      <c r="G109" s="2">
        <f t="shared" si="29"/>
        <v>-2.2017253686890115E-08</v>
      </c>
      <c r="H109" s="2">
        <f t="shared" si="30"/>
        <v>-1.9925614574978212E-08</v>
      </c>
      <c r="I109" s="2">
        <f t="shared" si="31"/>
        <v>-2.0124320293524178E-08</v>
      </c>
      <c r="J109" s="2">
        <f t="shared" si="32"/>
        <v>-1.8193632878027444E-08</v>
      </c>
      <c r="K109" s="1">
        <f t="shared" si="33"/>
        <v>-2.0051792716987055E-08</v>
      </c>
      <c r="M109" s="1">
        <f t="shared" si="40"/>
        <v>1.785847336685248E-08</v>
      </c>
      <c r="N109" s="1">
        <f t="shared" si="37"/>
        <v>1.0000001158555654</v>
      </c>
      <c r="O109" s="3">
        <f t="shared" si="38"/>
        <v>2.471778337564956E-11</v>
      </c>
      <c r="P109" s="6">
        <f t="shared" si="34"/>
        <v>0.001384092742301747</v>
      </c>
      <c r="Q109" s="3">
        <f t="shared" si="35"/>
        <v>0.9999999993757271</v>
      </c>
      <c r="R109" s="5">
        <f t="shared" si="36"/>
        <v>-55995827.79745608</v>
      </c>
    </row>
    <row r="110" spans="1:18" ht="12.75">
      <c r="A110" s="2">
        <f t="shared" si="25"/>
        <v>100</v>
      </c>
      <c r="B110" s="1">
        <f t="shared" si="26"/>
        <v>1.0000000139597023</v>
      </c>
      <c r="C110" s="2">
        <f t="shared" si="27"/>
        <v>-2.652343455977757E-09</v>
      </c>
      <c r="D110" s="1">
        <f t="shared" si="39"/>
        <v>-2.652343455977757E-09</v>
      </c>
      <c r="F110" s="1">
        <f t="shared" si="28"/>
        <v>1.0000000958284905</v>
      </c>
      <c r="G110" s="2">
        <f t="shared" si="29"/>
        <v>-1.820741310498697E-08</v>
      </c>
      <c r="H110" s="2">
        <f t="shared" si="30"/>
        <v>-1.647770889179334E-08</v>
      </c>
      <c r="I110" s="2">
        <f t="shared" si="31"/>
        <v>-1.6642030753466486E-08</v>
      </c>
      <c r="J110" s="2">
        <f t="shared" si="32"/>
        <v>-1.504542729291458E-08</v>
      </c>
      <c r="K110" s="1">
        <f t="shared" si="33"/>
        <v>-1.6582053281403532E-08</v>
      </c>
      <c r="M110" s="1">
        <f t="shared" si="40"/>
        <v>1.4475797170580532E-08</v>
      </c>
      <c r="N110" s="1">
        <f t="shared" si="37"/>
        <v>1.0000000958078181</v>
      </c>
      <c r="O110" s="3">
        <f t="shared" si="38"/>
        <v>2.0672352718520415E-11</v>
      </c>
      <c r="P110" s="6">
        <f t="shared" si="34"/>
        <v>0.0014280631646686286</v>
      </c>
      <c r="Q110" s="3">
        <f t="shared" si="35"/>
        <v>0.9999999994839052</v>
      </c>
      <c r="R110" s="5">
        <f t="shared" si="36"/>
        <v>-69080824.19918305</v>
      </c>
    </row>
    <row r="111" spans="1:18" ht="12.75">
      <c r="A111" s="2">
        <f t="shared" si="25"/>
        <v>101</v>
      </c>
      <c r="B111" s="1">
        <f t="shared" si="26"/>
        <v>1.0000000113073588</v>
      </c>
      <c r="C111" s="2">
        <f t="shared" si="27"/>
        <v>-2.1483981815784148E-09</v>
      </c>
      <c r="D111" s="1">
        <f t="shared" si="39"/>
        <v>-2.1483981815784148E-09</v>
      </c>
      <c r="F111" s="1">
        <f t="shared" si="28"/>
        <v>1.0000000792464372</v>
      </c>
      <c r="G111" s="2">
        <f t="shared" si="29"/>
        <v>-1.5056823010617393E-08</v>
      </c>
      <c r="H111" s="2">
        <f t="shared" si="30"/>
        <v>-1.3626424849588759E-08</v>
      </c>
      <c r="I111" s="2">
        <f t="shared" si="31"/>
        <v>-1.376231265060035E-08</v>
      </c>
      <c r="J111" s="2">
        <f t="shared" si="32"/>
        <v>-1.2441983637812015E-08</v>
      </c>
      <c r="K111" s="1">
        <f t="shared" si="33"/>
        <v>-1.3712713608134603E-08</v>
      </c>
      <c r="M111" s="1">
        <f t="shared" si="40"/>
        <v>1.1733853135864496E-08</v>
      </c>
      <c r="N111" s="1">
        <f t="shared" si="37"/>
        <v>1.0000000792291504</v>
      </c>
      <c r="O111" s="3">
        <f t="shared" si="38"/>
        <v>1.7286838627228462E-11</v>
      </c>
      <c r="P111" s="6">
        <f t="shared" si="34"/>
        <v>0.0014732448435366282</v>
      </c>
      <c r="Q111" s="3">
        <f t="shared" si="35"/>
        <v>0.9999999995735057</v>
      </c>
      <c r="R111" s="5">
        <f t="shared" si="36"/>
        <v>-85223497.1747693</v>
      </c>
    </row>
    <row r="112" spans="1:18" ht="12.75">
      <c r="A112" s="2">
        <f t="shared" si="25"/>
        <v>102</v>
      </c>
      <c r="B112" s="1">
        <f t="shared" si="26"/>
        <v>1.0000000091589607</v>
      </c>
      <c r="C112" s="2">
        <f t="shared" si="27"/>
        <v>-1.7402025653812103E-09</v>
      </c>
      <c r="D112" s="1">
        <f t="shared" si="39"/>
        <v>-1.7402025653812103E-09</v>
      </c>
      <c r="F112" s="1">
        <f t="shared" si="28"/>
        <v>1.0000000655337236</v>
      </c>
      <c r="G112" s="2">
        <f t="shared" si="29"/>
        <v>-1.2451407432889638E-08</v>
      </c>
      <c r="H112" s="2">
        <f t="shared" si="30"/>
        <v>-1.1268523752994142E-08</v>
      </c>
      <c r="I112" s="2">
        <f t="shared" si="31"/>
        <v>-1.1380897668722412E-08</v>
      </c>
      <c r="J112" s="2">
        <f t="shared" si="32"/>
        <v>-1.0289036872501711E-08</v>
      </c>
      <c r="K112" s="1">
        <f t="shared" si="33"/>
        <v>-1.1339881191470742E-08</v>
      </c>
      <c r="M112" s="1">
        <f t="shared" si="40"/>
        <v>9.511276497466275E-09</v>
      </c>
      <c r="N112" s="1">
        <f t="shared" si="37"/>
        <v>1.0000000655192693</v>
      </c>
      <c r="O112" s="3">
        <f t="shared" si="38"/>
        <v>1.4454215602199838E-11</v>
      </c>
      <c r="P112" s="6">
        <f t="shared" si="34"/>
        <v>0.0015196925045813062</v>
      </c>
      <c r="Q112" s="3">
        <f t="shared" si="35"/>
        <v>0.9999999996476842</v>
      </c>
      <c r="R112" s="5">
        <f t="shared" si="36"/>
        <v>-105138358.65396993</v>
      </c>
    </row>
    <row r="113" spans="1:18" ht="12.75">
      <c r="A113" s="2">
        <f t="shared" si="25"/>
        <v>103</v>
      </c>
      <c r="B113" s="1">
        <f t="shared" si="26"/>
        <v>1.000000007418758</v>
      </c>
      <c r="C113" s="2">
        <f t="shared" si="27"/>
        <v>-1.409564048815426E-09</v>
      </c>
      <c r="D113" s="1">
        <f t="shared" si="39"/>
        <v>-1.409564048815426E-09</v>
      </c>
      <c r="F113" s="1">
        <f t="shared" si="28"/>
        <v>1.0000000541938423</v>
      </c>
      <c r="G113" s="2">
        <f t="shared" si="29"/>
        <v>-1.029682999975634E-08</v>
      </c>
      <c r="H113" s="2">
        <f t="shared" si="30"/>
        <v>-9.318631172261505E-09</v>
      </c>
      <c r="I113" s="2">
        <f t="shared" si="31"/>
        <v>-9.411560059069402E-09</v>
      </c>
      <c r="J113" s="2">
        <f t="shared" si="32"/>
        <v>-8.508633630999185E-09</v>
      </c>
      <c r="K113" s="1">
        <f t="shared" si="33"/>
        <v>-9.377641015569555E-09</v>
      </c>
      <c r="M113" s="1">
        <f t="shared" si="40"/>
        <v>7.709690888574068E-09</v>
      </c>
      <c r="N113" s="1">
        <f t="shared" si="37"/>
        <v>1.0000000541817582</v>
      </c>
      <c r="O113" s="3">
        <f t="shared" si="38"/>
        <v>1.2084111489230054E-11</v>
      </c>
      <c r="P113" s="6">
        <f t="shared" si="34"/>
        <v>0.0015673924757656592</v>
      </c>
      <c r="Q113" s="3">
        <f t="shared" si="35"/>
        <v>0.9999999997090672</v>
      </c>
      <c r="R113" s="5">
        <f t="shared" si="36"/>
        <v>-129706886.3281003</v>
      </c>
    </row>
    <row r="114" spans="1:18" ht="12.75">
      <c r="A114" s="2">
        <f t="shared" si="25"/>
        <v>104</v>
      </c>
      <c r="B114" s="1">
        <f t="shared" si="26"/>
        <v>1.000000006009194</v>
      </c>
      <c r="C114" s="2">
        <f t="shared" si="27"/>
        <v>-1.1417468914753925E-09</v>
      </c>
      <c r="D114" s="1">
        <f t="shared" si="39"/>
        <v>-1.1417468914753925E-09</v>
      </c>
      <c r="F114" s="1">
        <f t="shared" si="28"/>
        <v>1.0000000448162012</v>
      </c>
      <c r="G114" s="2">
        <f t="shared" si="29"/>
        <v>-8.515078198101378E-09</v>
      </c>
      <c r="H114" s="2">
        <f t="shared" si="30"/>
        <v>-7.70614583256446E-09</v>
      </c>
      <c r="I114" s="2">
        <f t="shared" si="31"/>
        <v>-7.782994360105988E-09</v>
      </c>
      <c r="J114" s="2">
        <f t="shared" si="32"/>
        <v>-7.036309257468787E-09</v>
      </c>
      <c r="K114" s="1">
        <f t="shared" si="33"/>
        <v>-7.754944640151843E-09</v>
      </c>
      <c r="M114" s="1">
        <f t="shared" si="40"/>
        <v>6.2493539760126065E-09</v>
      </c>
      <c r="N114" s="1">
        <f t="shared" si="37"/>
        <v>1.0000000448061</v>
      </c>
      <c r="O114" s="3">
        <f t="shared" si="38"/>
        <v>1.0101253167249524E-11</v>
      </c>
      <c r="P114" s="6">
        <f t="shared" si="34"/>
        <v>0.001616367580716658</v>
      </c>
      <c r="Q114" s="3">
        <f t="shared" si="35"/>
        <v>0.9999999997598401</v>
      </c>
      <c r="R114" s="5">
        <f t="shared" si="36"/>
        <v>-160016539.88527772</v>
      </c>
    </row>
    <row r="115" spans="1:18" ht="12.75">
      <c r="A115" s="2">
        <f t="shared" si="25"/>
        <v>105</v>
      </c>
      <c r="B115" s="1">
        <f t="shared" si="26"/>
        <v>1.0000000048674471</v>
      </c>
      <c r="C115" s="2">
        <f t="shared" si="27"/>
        <v>-9.248149468454869E-10</v>
      </c>
      <c r="D115" s="1">
        <f t="shared" si="39"/>
        <v>-9.248149468454869E-10</v>
      </c>
      <c r="F115" s="1">
        <f t="shared" si="28"/>
        <v>1.0000000370612565</v>
      </c>
      <c r="G115" s="2">
        <f t="shared" si="29"/>
        <v>-7.041638716565046E-09</v>
      </c>
      <c r="H115" s="2">
        <f t="shared" si="30"/>
        <v>-6.3726830479282626E-09</v>
      </c>
      <c r="I115" s="2">
        <f t="shared" si="31"/>
        <v>-6.436233823681192E-09</v>
      </c>
      <c r="J115" s="2">
        <f t="shared" si="32"/>
        <v>-5.818754311714969E-09</v>
      </c>
      <c r="K115" s="1">
        <f t="shared" si="33"/>
        <v>-6.413037795249821E-09</v>
      </c>
      <c r="M115" s="1">
        <f t="shared" si="40"/>
        <v>5.065627880732521E-09</v>
      </c>
      <c r="N115" s="1">
        <f t="shared" si="37"/>
        <v>1.0000000370528135</v>
      </c>
      <c r="O115" s="3">
        <f t="shared" si="38"/>
        <v>8.44302405766939E-12</v>
      </c>
      <c r="P115" s="6">
        <f t="shared" si="34"/>
        <v>0.0016667280456551176</v>
      </c>
      <c r="Q115" s="3">
        <f t="shared" si="35"/>
        <v>0.9999999998018192</v>
      </c>
      <c r="R115" s="5">
        <f t="shared" si="36"/>
        <v>-197408894.48381925</v>
      </c>
    </row>
    <row r="116" spans="1:18" ht="12.75">
      <c r="A116" s="2">
        <f t="shared" si="25"/>
        <v>106</v>
      </c>
      <c r="B116" s="1">
        <f t="shared" si="26"/>
        <v>1.0000000039426322</v>
      </c>
      <c r="C116" s="2">
        <f t="shared" si="27"/>
        <v>-7.491001152715171E-10</v>
      </c>
      <c r="D116" s="1">
        <f t="shared" si="39"/>
        <v>-7.491001152715171E-10</v>
      </c>
      <c r="F116" s="1">
        <f t="shared" si="28"/>
        <v>1.0000000306482186</v>
      </c>
      <c r="G116" s="2">
        <f t="shared" si="29"/>
        <v>-5.8231615363002476E-09</v>
      </c>
      <c r="H116" s="2">
        <f t="shared" si="30"/>
        <v>-5.269961189657835E-09</v>
      </c>
      <c r="I116" s="2">
        <f t="shared" si="31"/>
        <v>-5.322515206351852E-09</v>
      </c>
      <c r="J116" s="2">
        <f t="shared" si="32"/>
        <v>-4.8118836415422805E-09</v>
      </c>
      <c r="K116" s="1">
        <f t="shared" si="33"/>
        <v>-5.303332994976984E-09</v>
      </c>
      <c r="M116" s="1">
        <f t="shared" si="40"/>
        <v>4.106118156256737E-09</v>
      </c>
      <c r="N116" s="1">
        <f t="shared" si="37"/>
        <v>1.0000000306411623</v>
      </c>
      <c r="O116" s="3">
        <f t="shared" si="38"/>
        <v>7.05635549991257E-12</v>
      </c>
      <c r="P116" s="6">
        <f t="shared" si="34"/>
        <v>0.0017184979173481359</v>
      </c>
      <c r="Q116" s="3">
        <f t="shared" si="35"/>
        <v>0.9999999998365141</v>
      </c>
      <c r="R116" s="5">
        <f t="shared" si="36"/>
        <v>-243539021.96232578</v>
      </c>
    </row>
    <row r="117" spans="1:18" ht="12.75">
      <c r="A117" s="2">
        <f t="shared" si="25"/>
        <v>107</v>
      </c>
      <c r="B117" s="1">
        <f t="shared" si="26"/>
        <v>1.000000003193532</v>
      </c>
      <c r="C117" s="2">
        <f t="shared" si="27"/>
        <v>-6.067711055823821E-10</v>
      </c>
      <c r="D117" s="1">
        <f t="shared" si="39"/>
        <v>-6.067711055823821E-10</v>
      </c>
      <c r="F117" s="1">
        <f t="shared" si="28"/>
        <v>1.0000000253448857</v>
      </c>
      <c r="G117" s="2">
        <f t="shared" si="29"/>
        <v>-4.81552828168752E-09</v>
      </c>
      <c r="H117" s="2">
        <f t="shared" si="30"/>
        <v>-4.358053085073976E-09</v>
      </c>
      <c r="I117" s="2">
        <f t="shared" si="31"/>
        <v>-4.4015132372177135E-09</v>
      </c>
      <c r="J117" s="2">
        <f t="shared" si="32"/>
        <v>-3.979240797979955E-09</v>
      </c>
      <c r="K117" s="1">
        <f t="shared" si="33"/>
        <v>-4.385650287375142E-09</v>
      </c>
      <c r="M117" s="1">
        <f t="shared" si="40"/>
        <v>3.3283546896771295E-09</v>
      </c>
      <c r="N117" s="1">
        <f t="shared" si="37"/>
        <v>1.0000000253389891</v>
      </c>
      <c r="O117" s="3">
        <f t="shared" si="38"/>
        <v>5.8966165283891314E-12</v>
      </c>
      <c r="P117" s="6">
        <f t="shared" si="34"/>
        <v>0.0017716310544298208</v>
      </c>
      <c r="Q117" s="3">
        <f t="shared" si="35"/>
        <v>0.9999999998651774</v>
      </c>
      <c r="R117" s="5">
        <f t="shared" si="36"/>
        <v>-300448748.1357293</v>
      </c>
    </row>
    <row r="118" spans="1:18" ht="12.75">
      <c r="A118" s="2">
        <f t="shared" si="25"/>
        <v>108</v>
      </c>
      <c r="B118" s="1">
        <f t="shared" si="26"/>
        <v>1.000000002586761</v>
      </c>
      <c r="C118" s="2">
        <f t="shared" si="27"/>
        <v>-4.914846030157349E-10</v>
      </c>
      <c r="D118" s="1">
        <f t="shared" si="39"/>
        <v>-4.914846030157349E-10</v>
      </c>
      <c r="F118" s="1">
        <f t="shared" si="28"/>
        <v>1.0000000209592355</v>
      </c>
      <c r="G118" s="2">
        <f t="shared" si="29"/>
        <v>-3.982254720424905E-09</v>
      </c>
      <c r="H118" s="2">
        <f t="shared" si="30"/>
        <v>-3.603940562646457E-09</v>
      </c>
      <c r="I118" s="2">
        <f t="shared" si="31"/>
        <v>-3.6398803693327153E-09</v>
      </c>
      <c r="J118" s="2">
        <f t="shared" si="32"/>
        <v>-3.2906774805052663E-09</v>
      </c>
      <c r="K118" s="1">
        <f t="shared" si="33"/>
        <v>-3.626762344148086E-09</v>
      </c>
      <c r="M118" s="1">
        <f t="shared" si="40"/>
        <v>2.697911876534264E-09</v>
      </c>
      <c r="N118" s="1">
        <f t="shared" si="37"/>
        <v>1.0000000209543083</v>
      </c>
      <c r="O118" s="3">
        <f t="shared" si="38"/>
        <v>4.927169783286445E-12</v>
      </c>
      <c r="P118" s="6">
        <f t="shared" si="34"/>
        <v>0.0018262901120461666</v>
      </c>
      <c r="Q118" s="3">
        <f t="shared" si="35"/>
        <v>0.9999999998888491</v>
      </c>
      <c r="R118" s="5">
        <f t="shared" si="36"/>
        <v>-370657028.7141656</v>
      </c>
    </row>
    <row r="119" spans="1:18" ht="12.75">
      <c r="A119" s="2">
        <f t="shared" si="25"/>
        <v>109</v>
      </c>
      <c r="B119" s="1">
        <f t="shared" si="26"/>
        <v>1.0000000020952764</v>
      </c>
      <c r="C119" s="2">
        <f t="shared" si="27"/>
        <v>-3.9810252316918593E-10</v>
      </c>
      <c r="D119" s="1">
        <f t="shared" si="39"/>
        <v>-3.9810252316918593E-10</v>
      </c>
      <c r="F119" s="1">
        <f t="shared" si="28"/>
        <v>1.000000017332473</v>
      </c>
      <c r="G119" s="2">
        <f t="shared" si="29"/>
        <v>-3.2931698756843986E-09</v>
      </c>
      <c r="H119" s="2">
        <f t="shared" si="30"/>
        <v>-2.9803187695520705E-09</v>
      </c>
      <c r="I119" s="2">
        <f t="shared" si="31"/>
        <v>-3.0100396064547397E-09</v>
      </c>
      <c r="J119" s="2">
        <f t="shared" si="32"/>
        <v>-2.7212623543437786E-09</v>
      </c>
      <c r="K119" s="1">
        <f t="shared" si="33"/>
        <v>-2.999191497006966E-09</v>
      </c>
      <c r="M119" s="1">
        <f t="shared" si="40"/>
        <v>2.1868848641877614E-09</v>
      </c>
      <c r="N119" s="1">
        <f t="shared" si="37"/>
        <v>1.0000000173283565</v>
      </c>
      <c r="O119" s="3">
        <f t="shared" si="38"/>
        <v>4.1164849307051554E-12</v>
      </c>
      <c r="P119" s="6">
        <f t="shared" si="34"/>
        <v>0.0018823510090157734</v>
      </c>
      <c r="Q119" s="3">
        <f t="shared" si="35"/>
        <v>0.9999999999083915</v>
      </c>
      <c r="R119" s="5">
        <f t="shared" si="36"/>
        <v>-457271444.0912302</v>
      </c>
    </row>
    <row r="120" spans="1:18" ht="12.75">
      <c r="A120" s="2">
        <f t="shared" si="25"/>
        <v>110</v>
      </c>
      <c r="B120" s="1">
        <f t="shared" si="26"/>
        <v>1.000000001697174</v>
      </c>
      <c r="C120" s="2">
        <f t="shared" si="27"/>
        <v>-3.2246308401262525E-10</v>
      </c>
      <c r="D120" s="1">
        <f t="shared" si="39"/>
        <v>-3.2246308401262525E-10</v>
      </c>
      <c r="F120" s="1">
        <f t="shared" si="28"/>
        <v>1.0000000143332815</v>
      </c>
      <c r="G120" s="2">
        <f t="shared" si="29"/>
        <v>-2.7233234556334196E-09</v>
      </c>
      <c r="H120" s="2">
        <f t="shared" si="30"/>
        <v>-2.464607767871385E-09</v>
      </c>
      <c r="I120" s="2">
        <f t="shared" si="31"/>
        <v>-2.4891857464126588E-09</v>
      </c>
      <c r="J120" s="2">
        <f t="shared" si="32"/>
        <v>-2.250378189350144E-09</v>
      </c>
      <c r="K120" s="1">
        <f t="shared" si="33"/>
        <v>-2.480214778925275E-09</v>
      </c>
      <c r="M120" s="1">
        <f t="shared" si="40"/>
        <v>1.7726544186962167E-09</v>
      </c>
      <c r="N120" s="1">
        <f t="shared" si="37"/>
        <v>1.0000000143298426</v>
      </c>
      <c r="O120" s="3">
        <f t="shared" si="38"/>
        <v>3.43880479647396E-12</v>
      </c>
      <c r="P120" s="6">
        <f t="shared" si="34"/>
        <v>0.0019399183282453852</v>
      </c>
      <c r="Q120" s="3">
        <f t="shared" si="35"/>
        <v>0.9999999999245195</v>
      </c>
      <c r="R120" s="5">
        <f t="shared" si="36"/>
        <v>-564125748.0180583</v>
      </c>
    </row>
    <row r="121" spans="1:18" ht="12.75">
      <c r="A121" s="2">
        <f t="shared" si="25"/>
        <v>111</v>
      </c>
      <c r="B121" s="1">
        <f t="shared" si="26"/>
        <v>1.0000000013747108</v>
      </c>
      <c r="C121" s="2">
        <f t="shared" si="27"/>
        <v>-2.61195065576203E-10</v>
      </c>
      <c r="D121" s="1">
        <f t="shared" si="39"/>
        <v>-2.61195065576203E-10</v>
      </c>
      <c r="F121" s="1">
        <f t="shared" si="28"/>
        <v>1.0000000118530668</v>
      </c>
      <c r="G121" s="2">
        <f t="shared" si="29"/>
        <v>-2.2520826870042754E-09</v>
      </c>
      <c r="H121" s="2">
        <f t="shared" si="30"/>
        <v>-2.0381348553311085E-09</v>
      </c>
      <c r="I121" s="2">
        <f t="shared" si="31"/>
        <v>-2.058459874776375E-09</v>
      </c>
      <c r="J121" s="2">
        <f t="shared" si="32"/>
        <v>-1.8609753182907696E-09</v>
      </c>
      <c r="K121" s="1">
        <f t="shared" si="33"/>
        <v>-2.0510412442516684E-09</v>
      </c>
      <c r="M121" s="1">
        <f t="shared" si="40"/>
        <v>1.4368857453675661E-09</v>
      </c>
      <c r="N121" s="1">
        <f t="shared" si="37"/>
        <v>1.0000000118501942</v>
      </c>
      <c r="O121" s="3">
        <f t="shared" si="38"/>
        <v>2.87259105391513E-12</v>
      </c>
      <c r="P121" s="6">
        <f t="shared" si="34"/>
        <v>0.0019991784755163675</v>
      </c>
      <c r="Q121" s="3">
        <f t="shared" si="35"/>
        <v>0.9999999999378251</v>
      </c>
      <c r="R121" s="5">
        <f t="shared" si="36"/>
        <v>-695949558.3846979</v>
      </c>
    </row>
    <row r="122" spans="1:18" ht="12.75">
      <c r="A122" s="2">
        <f t="shared" si="25"/>
        <v>112</v>
      </c>
      <c r="B122" s="1">
        <f t="shared" si="26"/>
        <v>1.0000000011135157</v>
      </c>
      <c r="C122" s="2">
        <f t="shared" si="27"/>
        <v>-2.1156801310873163E-10</v>
      </c>
      <c r="D122" s="1">
        <f t="shared" si="39"/>
        <v>-2.1156801310873163E-10</v>
      </c>
      <c r="F122" s="1">
        <f t="shared" si="28"/>
        <v>1.0000000098020254</v>
      </c>
      <c r="G122" s="2">
        <f t="shared" si="29"/>
        <v>-1.8623848574428337E-09</v>
      </c>
      <c r="H122" s="2">
        <f t="shared" si="30"/>
        <v>-1.6854582729486367E-09</v>
      </c>
      <c r="I122" s="2">
        <f t="shared" si="31"/>
        <v>-1.7022662723853443E-09</v>
      </c>
      <c r="J122" s="2">
        <f t="shared" si="32"/>
        <v>-1.5389542418198232E-09</v>
      </c>
      <c r="K122" s="1">
        <f t="shared" si="33"/>
        <v>-1.6961313649884364E-09</v>
      </c>
      <c r="M122" s="1">
        <f t="shared" si="40"/>
        <v>1.1647169484691732E-09</v>
      </c>
      <c r="N122" s="1">
        <f t="shared" si="37"/>
        <v>1.0000000097996262</v>
      </c>
      <c r="O122" s="3">
        <f t="shared" si="38"/>
        <v>2.3991919562149633E-12</v>
      </c>
      <c r="P122" s="6">
        <f t="shared" si="34"/>
        <v>0.002059892714163988</v>
      </c>
      <c r="Q122" s="3">
        <f t="shared" si="35"/>
        <v>0.9999999999487987</v>
      </c>
      <c r="R122" s="5">
        <f t="shared" si="36"/>
        <v>-858577701.0140811</v>
      </c>
    </row>
    <row r="123" spans="1:18" ht="12.75">
      <c r="A123" s="2">
        <f t="shared" si="25"/>
        <v>113</v>
      </c>
      <c r="B123" s="1">
        <f t="shared" si="26"/>
        <v>1.0000000009019476</v>
      </c>
      <c r="C123" s="2">
        <f t="shared" si="27"/>
        <v>-1.7137005703382613E-10</v>
      </c>
      <c r="D123" s="1">
        <f t="shared" si="39"/>
        <v>-1.7137005703382613E-10</v>
      </c>
      <c r="F123" s="1">
        <f t="shared" si="28"/>
        <v>1.000000008105894</v>
      </c>
      <c r="G123" s="2">
        <f t="shared" si="29"/>
        <v>-1.5401198649733772E-09</v>
      </c>
      <c r="H123" s="2">
        <f t="shared" si="30"/>
        <v>-1.3938084575393361E-09</v>
      </c>
      <c r="I123" s="2">
        <f t="shared" si="31"/>
        <v>-1.4077080612295845E-09</v>
      </c>
      <c r="J123" s="2">
        <f t="shared" si="32"/>
        <v>-1.272655369977116E-09</v>
      </c>
      <c r="K123" s="1">
        <f t="shared" si="33"/>
        <v>-1.402634712081389E-09</v>
      </c>
      <c r="M123" s="1">
        <f t="shared" si="40"/>
        <v>9.441012094534992E-10</v>
      </c>
      <c r="N123" s="1">
        <f t="shared" si="37"/>
        <v>1.0000000081038902</v>
      </c>
      <c r="O123" s="3">
        <f t="shared" si="38"/>
        <v>2.0037305148434825E-12</v>
      </c>
      <c r="P123" s="6">
        <f t="shared" si="34"/>
        <v>0.0021223683380337563</v>
      </c>
      <c r="Q123" s="3">
        <f t="shared" si="35"/>
        <v>0.9999999999578464</v>
      </c>
      <c r="R123" s="5">
        <f t="shared" si="36"/>
        <v>-1059208472.5076294</v>
      </c>
    </row>
    <row r="124" spans="1:18" ht="12.75">
      <c r="A124" s="2">
        <f t="shared" si="25"/>
        <v>114</v>
      </c>
      <c r="B124" s="1">
        <f t="shared" si="26"/>
        <v>1.0000000007305776</v>
      </c>
      <c r="C124" s="2">
        <f t="shared" si="27"/>
        <v>-1.3880976923452693E-10</v>
      </c>
      <c r="D124" s="1">
        <f t="shared" si="39"/>
        <v>-1.3880976923452693E-10</v>
      </c>
      <c r="F124" s="1">
        <f t="shared" si="28"/>
        <v>1.0000000067032593</v>
      </c>
      <c r="G124" s="2">
        <f t="shared" si="29"/>
        <v>-1.2736192656070955E-09</v>
      </c>
      <c r="H124" s="2">
        <f t="shared" si="30"/>
        <v>-1.1526254395377578E-09</v>
      </c>
      <c r="I124" s="2">
        <f t="shared" si="31"/>
        <v>-1.1641198560674582E-09</v>
      </c>
      <c r="J124" s="2">
        <f t="shared" si="32"/>
        <v>-1.052436499060505E-09</v>
      </c>
      <c r="K124" s="1">
        <f t="shared" si="33"/>
        <v>-1.1599243926463387E-09</v>
      </c>
      <c r="M124" s="1">
        <f t="shared" si="40"/>
        <v>7.652735669909252E-10</v>
      </c>
      <c r="N124" s="1">
        <f t="shared" si="37"/>
        <v>1.000000006701586</v>
      </c>
      <c r="O124" s="3">
        <f t="shared" si="38"/>
        <v>1.673328142715036E-12</v>
      </c>
      <c r="P124" s="6">
        <f t="shared" si="34"/>
        <v>0.00218657512148839</v>
      </c>
      <c r="Q124" s="3">
        <f t="shared" si="35"/>
        <v>0.999999999965304</v>
      </c>
      <c r="R124" s="5">
        <f t="shared" si="36"/>
        <v>-1306722253.4515715</v>
      </c>
    </row>
    <row r="125" spans="1:18" ht="12.75">
      <c r="A125" s="2">
        <f aca="true" t="shared" si="41" ref="A125:A188">A124+h</f>
        <v>115</v>
      </c>
      <c r="B125" s="1">
        <f aca="true" t="shared" si="42" ref="B125:B188">B124+D124</f>
        <v>1.0000000005917677</v>
      </c>
      <c r="C125" s="2">
        <f aca="true" t="shared" si="43" ref="C125:C188">yPrime(B125,A125)</f>
        <v>-1.1243589392861963E-10</v>
      </c>
      <c r="D125" s="1">
        <f t="shared" si="39"/>
        <v>-1.1243589392861963E-10</v>
      </c>
      <c r="F125" s="1">
        <f aca="true" t="shared" si="44" ref="F125:F188">F124+K124</f>
        <v>1.000000005543335</v>
      </c>
      <c r="G125" s="2">
        <f aca="true" t="shared" si="45" ref="G125:G188">yPrime(F125,A125)</f>
        <v>-1.053233639192186E-09</v>
      </c>
      <c r="H125" s="2">
        <f aca="true" t="shared" si="46" ref="H125:H188">yPrime(F125+(h/2)*G125,A125)</f>
        <v>-9.531764544323806E-10</v>
      </c>
      <c r="I125" s="2">
        <f aca="true" t="shared" si="47" ref="I125:I188">yPrime(F125+(h/2)*H125,A125)</f>
        <v>-9.626818786578895E-10</v>
      </c>
      <c r="J125" s="2">
        <f aca="true" t="shared" si="48" ref="J125:J188">yPrime(F125+h*I125,A125)</f>
        <v>-8.70324062818284E-10</v>
      </c>
      <c r="K125" s="1">
        <f aca="true" t="shared" si="49" ref="K125:K188">h/6*(G125+2*H125+2*I125+J125)</f>
        <v>-9.592123946985016E-10</v>
      </c>
      <c r="M125" s="1">
        <f t="shared" si="40"/>
        <v>6.203186972645358E-10</v>
      </c>
      <c r="N125" s="1">
        <f t="shared" si="37"/>
        <v>1.0000000055419378</v>
      </c>
      <c r="O125" s="3">
        <f t="shared" si="38"/>
        <v>1.397104654188297E-12</v>
      </c>
      <c r="P125" s="6">
        <f aca="true" t="shared" si="50" ref="P125:P188">ABS(O125/M125)</f>
        <v>0.0022522368910516647</v>
      </c>
      <c r="Q125" s="3">
        <f aca="true" t="shared" si="51" ref="Q125:Q188">ABS(B125-M125)</f>
        <v>0.9999999999714491</v>
      </c>
      <c r="R125" s="5">
        <f aca="true" t="shared" si="52" ref="R125:R188">-Q125/M125</f>
        <v>-1612074574.539219</v>
      </c>
    </row>
    <row r="126" spans="1:18" ht="12.75">
      <c r="A126" s="2">
        <f t="shared" si="41"/>
        <v>116</v>
      </c>
      <c r="B126" s="1">
        <f t="shared" si="42"/>
        <v>1.000000000479332</v>
      </c>
      <c r="C126" s="2">
        <f t="shared" si="43"/>
        <v>-9.107306575550922E-11</v>
      </c>
      <c r="D126" s="1">
        <f t="shared" si="39"/>
        <v>-9.107306575550922E-11</v>
      </c>
      <c r="F126" s="1">
        <f t="shared" si="44"/>
        <v>1.0000000045841224</v>
      </c>
      <c r="G126" s="2">
        <f t="shared" si="45"/>
        <v>-8.709832577391552E-10</v>
      </c>
      <c r="H126" s="2">
        <f t="shared" si="46"/>
        <v>-7.882398622705011E-10</v>
      </c>
      <c r="I126" s="2">
        <f t="shared" si="47"/>
        <v>-7.961004910850278E-10</v>
      </c>
      <c r="J126" s="2">
        <f t="shared" si="48"/>
        <v>-7.197241691514478E-10</v>
      </c>
      <c r="K126" s="1">
        <f t="shared" si="49"/>
        <v>-7.932313556002768E-10</v>
      </c>
      <c r="M126" s="1">
        <f t="shared" si="40"/>
        <v>5.028205634861955E-10</v>
      </c>
      <c r="N126" s="1">
        <f t="shared" si="37"/>
        <v>1.000000004582956</v>
      </c>
      <c r="O126" s="3">
        <f t="shared" si="38"/>
        <v>1.1664003096711895E-12</v>
      </c>
      <c r="P126" s="6">
        <f t="shared" si="50"/>
        <v>0.0023197148135394663</v>
      </c>
      <c r="Q126" s="3">
        <f t="shared" si="51"/>
        <v>0.9999999999765113</v>
      </c>
      <c r="R126" s="5">
        <f t="shared" si="52"/>
        <v>-1988781033.6220775</v>
      </c>
    </row>
    <row r="127" spans="1:18" ht="12.75">
      <c r="A127" s="2">
        <f t="shared" si="41"/>
        <v>117</v>
      </c>
      <c r="B127" s="1">
        <f t="shared" si="42"/>
        <v>1.0000000003882588</v>
      </c>
      <c r="C127" s="2">
        <f t="shared" si="43"/>
        <v>-7.376915744927715E-11</v>
      </c>
      <c r="D127" s="1">
        <f t="shared" si="39"/>
        <v>-7.376915744927715E-11</v>
      </c>
      <c r="F127" s="1">
        <f t="shared" si="44"/>
        <v>1.0000000037908912</v>
      </c>
      <c r="G127" s="2">
        <f t="shared" si="45"/>
        <v>-7.202693164121143E-10</v>
      </c>
      <c r="H127" s="2">
        <f t="shared" si="46"/>
        <v>-6.518437734026605E-10</v>
      </c>
      <c r="I127" s="2">
        <f t="shared" si="47"/>
        <v>-6.583441569674164E-10</v>
      </c>
      <c r="J127" s="2">
        <f t="shared" si="48"/>
        <v>-5.951839576745499E-10</v>
      </c>
      <c r="K127" s="1">
        <f t="shared" si="49"/>
        <v>-6.559715224711363E-10</v>
      </c>
      <c r="M127" s="1">
        <f t="shared" si="40"/>
        <v>4.075784273136105E-10</v>
      </c>
      <c r="N127" s="1">
        <f t="shared" si="37"/>
        <v>1.000000003789917</v>
      </c>
      <c r="O127" s="3">
        <f t="shared" si="38"/>
        <v>9.741096818061123E-13</v>
      </c>
      <c r="P127" s="6">
        <f t="shared" si="50"/>
        <v>0.002389993229589125</v>
      </c>
      <c r="Q127" s="3">
        <f t="shared" si="51"/>
        <v>0.9999999999806803</v>
      </c>
      <c r="R127" s="5">
        <f t="shared" si="52"/>
        <v>-2453515527.236755</v>
      </c>
    </row>
    <row r="128" spans="1:18" ht="12.75">
      <c r="A128" s="2">
        <f t="shared" si="41"/>
        <v>118</v>
      </c>
      <c r="B128" s="1">
        <f t="shared" si="42"/>
        <v>1.0000000003144895</v>
      </c>
      <c r="C128" s="2">
        <f t="shared" si="43"/>
        <v>-5.97530358525944E-11</v>
      </c>
      <c r="D128" s="1">
        <f t="shared" si="39"/>
        <v>-5.97530358525944E-11</v>
      </c>
      <c r="F128" s="1">
        <f t="shared" si="44"/>
        <v>1.0000000031349197</v>
      </c>
      <c r="G128" s="2">
        <f t="shared" si="45"/>
        <v>-5.956347637336989E-10</v>
      </c>
      <c r="H128" s="2">
        <f t="shared" si="46"/>
        <v>-5.390494717261163E-10</v>
      </c>
      <c r="I128" s="2">
        <f t="shared" si="47"/>
        <v>-5.444250883446244E-10</v>
      </c>
      <c r="J128" s="2">
        <f t="shared" si="48"/>
        <v>-4.921939522617436E-10</v>
      </c>
      <c r="K128" s="1">
        <f t="shared" si="49"/>
        <v>-5.424629726894873E-10</v>
      </c>
      <c r="M128" s="1">
        <f t="shared" si="40"/>
        <v>3.3037665217893313E-10</v>
      </c>
      <c r="N128" s="1">
        <f t="shared" si="37"/>
        <v>1.0000000031341065</v>
      </c>
      <c r="O128" s="3">
        <f t="shared" si="38"/>
        <v>8.131273432354647E-13</v>
      </c>
      <c r="P128" s="6">
        <f t="shared" si="50"/>
        <v>0.002461213096847631</v>
      </c>
      <c r="Q128" s="3">
        <f t="shared" si="51"/>
        <v>0.9999999999841129</v>
      </c>
      <c r="R128" s="5">
        <f t="shared" si="52"/>
        <v>-3026848275.71444</v>
      </c>
    </row>
    <row r="129" spans="1:18" ht="12.75">
      <c r="A129" s="2">
        <f t="shared" si="41"/>
        <v>119</v>
      </c>
      <c r="B129" s="1">
        <f t="shared" si="42"/>
        <v>1.0000000002547365</v>
      </c>
      <c r="C129" s="2">
        <f t="shared" si="43"/>
        <v>-4.839992295835316E-11</v>
      </c>
      <c r="D129" s="1">
        <f t="shared" si="39"/>
        <v>-4.839992295835316E-11</v>
      </c>
      <c r="F129" s="1">
        <f t="shared" si="44"/>
        <v>1.0000000025924567</v>
      </c>
      <c r="G129" s="2">
        <f t="shared" si="45"/>
        <v>-4.925667651534127E-10</v>
      </c>
      <c r="H129" s="2">
        <f t="shared" si="46"/>
        <v>-4.457729185780579E-10</v>
      </c>
      <c r="I129" s="2">
        <f t="shared" si="47"/>
        <v>-4.502183625909595E-10</v>
      </c>
      <c r="J129" s="2">
        <f t="shared" si="48"/>
        <v>-4.0702530235137147E-10</v>
      </c>
      <c r="K129" s="1">
        <f t="shared" si="49"/>
        <v>-4.485957716404698E-10</v>
      </c>
      <c r="M129" s="1">
        <f t="shared" si="40"/>
        <v>2.6779810949341314E-10</v>
      </c>
      <c r="N129" s="1">
        <f t="shared" si="37"/>
        <v>1.000000002591778</v>
      </c>
      <c r="O129" s="3">
        <f t="shared" si="38"/>
        <v>6.787903572558207E-13</v>
      </c>
      <c r="P129" s="6">
        <f t="shared" si="50"/>
        <v>0.0025347092947738546</v>
      </c>
      <c r="Q129" s="3">
        <f t="shared" si="51"/>
        <v>0.9999999999869383</v>
      </c>
      <c r="R129" s="5">
        <f t="shared" si="52"/>
        <v>-3734156308.566229</v>
      </c>
    </row>
    <row r="130" spans="1:18" ht="12.75">
      <c r="A130" s="2">
        <f t="shared" si="41"/>
        <v>120</v>
      </c>
      <c r="B130" s="1">
        <f t="shared" si="42"/>
        <v>1.0000000002063365</v>
      </c>
      <c r="C130" s="2">
        <f t="shared" si="43"/>
        <v>-3.920394564538299E-11</v>
      </c>
      <c r="D130" s="1">
        <f t="shared" si="39"/>
        <v>-3.920394564538299E-11</v>
      </c>
      <c r="F130" s="1">
        <f t="shared" si="44"/>
        <v>1.0000000021438609</v>
      </c>
      <c r="G130" s="2">
        <f t="shared" si="45"/>
        <v>-4.0733358352973426E-10</v>
      </c>
      <c r="H130" s="2">
        <f t="shared" si="46"/>
        <v>-3.686368710287269E-10</v>
      </c>
      <c r="I130" s="2">
        <f t="shared" si="47"/>
        <v>-3.7231309701901694E-10</v>
      </c>
      <c r="J130" s="2">
        <f t="shared" si="48"/>
        <v>-3.365941136923567E-10</v>
      </c>
      <c r="K130" s="1">
        <f t="shared" si="49"/>
        <v>-3.709712722195964E-10</v>
      </c>
      <c r="M130" s="1">
        <f t="shared" si="40"/>
        <v>2.17072928656484E-10</v>
      </c>
      <c r="N130" s="1">
        <f t="shared" si="37"/>
        <v>1.0000000021432942</v>
      </c>
      <c r="O130" s="3">
        <f t="shared" si="38"/>
        <v>5.666578317686799E-13</v>
      </c>
      <c r="P130" s="6">
        <f t="shared" si="50"/>
        <v>0.002610449102409315</v>
      </c>
      <c r="Q130" s="3">
        <f t="shared" si="51"/>
        <v>0.9999999999892636</v>
      </c>
      <c r="R130" s="5">
        <f t="shared" si="52"/>
        <v>-4606746710.326808</v>
      </c>
    </row>
    <row r="131" spans="1:18" ht="12.75">
      <c r="A131" s="2">
        <f t="shared" si="41"/>
        <v>121</v>
      </c>
      <c r="B131" s="1">
        <f t="shared" si="42"/>
        <v>1.0000000001671325</v>
      </c>
      <c r="C131" s="9">
        <f t="shared" si="43"/>
        <v>-3.175520957299227E-11</v>
      </c>
      <c r="D131" s="1">
        <f t="shared" si="39"/>
        <v>-3.175520957299227E-11</v>
      </c>
      <c r="F131" s="1">
        <f t="shared" si="44"/>
        <v>1.0000000017728896</v>
      </c>
      <c r="G131" s="2">
        <f t="shared" si="45"/>
        <v>-3.3684904865438625E-10</v>
      </c>
      <c r="H131" s="2">
        <f t="shared" si="46"/>
        <v>-3.0484834101507374E-10</v>
      </c>
      <c r="I131" s="2">
        <f t="shared" si="47"/>
        <v>-3.078884647234048E-10</v>
      </c>
      <c r="J131" s="2">
        <f t="shared" si="48"/>
        <v>-2.783502595082865E-10</v>
      </c>
      <c r="K131" s="1">
        <f t="shared" si="49"/>
        <v>-3.067788199399383E-10</v>
      </c>
      <c r="M131" s="1">
        <f t="shared" si="40"/>
        <v>1.7595589619590068E-10</v>
      </c>
      <c r="N131" s="1">
        <f t="shared" si="37"/>
        <v>1.0000000017724167</v>
      </c>
      <c r="O131" s="3">
        <f t="shared" si="38"/>
        <v>4.729550084903167E-13</v>
      </c>
      <c r="P131" s="6">
        <f t="shared" si="50"/>
        <v>0.002687917931228356</v>
      </c>
      <c r="Q131" s="3">
        <f t="shared" si="51"/>
        <v>0.9999999999911766</v>
      </c>
      <c r="R131" s="5">
        <f t="shared" si="52"/>
        <v>-5683242344.307835</v>
      </c>
    </row>
    <row r="132" spans="1:18" ht="12.75">
      <c r="A132" s="2">
        <f t="shared" si="41"/>
        <v>122</v>
      </c>
      <c r="B132" s="1">
        <f t="shared" si="42"/>
        <v>1.0000000001353773</v>
      </c>
      <c r="C132" s="2">
        <f t="shared" si="43"/>
        <v>-2.5721702545666858E-11</v>
      </c>
      <c r="D132" s="1">
        <f t="shared" si="39"/>
        <v>-2.5721702545666858E-11</v>
      </c>
      <c r="F132" s="1">
        <f t="shared" si="44"/>
        <v>1.0000000014661108</v>
      </c>
      <c r="G132" s="2">
        <f t="shared" si="45"/>
        <v>-2.785610631050872E-10</v>
      </c>
      <c r="H132" s="2">
        <f t="shared" si="46"/>
        <v>-2.5209773157897075E-10</v>
      </c>
      <c r="I132" s="2">
        <f t="shared" si="47"/>
        <v>-2.5461174835150757E-10</v>
      </c>
      <c r="J132" s="2">
        <f t="shared" si="48"/>
        <v>-2.301848434083098E-10</v>
      </c>
      <c r="K132" s="1">
        <f t="shared" si="49"/>
        <v>-2.536941443957256E-10</v>
      </c>
      <c r="M132" s="1">
        <f t="shared" si="40"/>
        <v>1.4262707744218942E-10</v>
      </c>
      <c r="N132" s="1">
        <f t="shared" si="37"/>
        <v>1.0000000014657162</v>
      </c>
      <c r="O132" s="3">
        <f t="shared" si="38"/>
        <v>3.9457326295178063E-13</v>
      </c>
      <c r="P132" s="6">
        <f t="shared" si="50"/>
        <v>0.0027664681211161447</v>
      </c>
      <c r="Q132" s="3">
        <f t="shared" si="51"/>
        <v>0.9999999999927501</v>
      </c>
      <c r="R132" s="5">
        <f t="shared" si="52"/>
        <v>-7011291389.589589</v>
      </c>
    </row>
    <row r="133" spans="1:18" ht="12.75">
      <c r="A133" s="2">
        <f t="shared" si="41"/>
        <v>123</v>
      </c>
      <c r="B133" s="1">
        <f t="shared" si="42"/>
        <v>1.0000000001096556</v>
      </c>
      <c r="C133" s="2">
        <f t="shared" si="43"/>
        <v>-2.0834584057993766E-11</v>
      </c>
      <c r="D133" s="1">
        <f t="shared" si="39"/>
        <v>-2.0834584057993766E-11</v>
      </c>
      <c r="F133" s="1">
        <f t="shared" si="44"/>
        <v>1.0000000012124166</v>
      </c>
      <c r="G133" s="2">
        <f t="shared" si="45"/>
        <v>-2.3035917617875157E-10</v>
      </c>
      <c r="H133" s="2">
        <f t="shared" si="46"/>
        <v>-2.084750427844284E-10</v>
      </c>
      <c r="I133" s="2">
        <f t="shared" si="47"/>
        <v>-2.1055404642034148E-10</v>
      </c>
      <c r="J133" s="2">
        <f t="shared" si="48"/>
        <v>-1.9035389930976976E-10</v>
      </c>
      <c r="K133" s="1">
        <f t="shared" si="49"/>
        <v>-2.0979520898301018E-10</v>
      </c>
      <c r="M133" s="1">
        <f t="shared" si="40"/>
        <v>1.1561126202355724E-10</v>
      </c>
      <c r="N133" s="1">
        <f t="shared" si="37"/>
        <v>1.0000000012120873</v>
      </c>
      <c r="O133" s="3">
        <f t="shared" si="38"/>
        <v>3.2929214910382143E-13</v>
      </c>
      <c r="P133" s="6">
        <f t="shared" si="50"/>
        <v>0.0028482705174235016</v>
      </c>
      <c r="Q133" s="3">
        <f t="shared" si="51"/>
        <v>0.9999999999940443</v>
      </c>
      <c r="R133" s="5">
        <f t="shared" si="52"/>
        <v>-8649676359.300375</v>
      </c>
    </row>
    <row r="134" spans="1:18" ht="12.75">
      <c r="A134" s="2">
        <f t="shared" si="41"/>
        <v>124</v>
      </c>
      <c r="B134" s="1">
        <f t="shared" si="42"/>
        <v>1.000000000088821</v>
      </c>
      <c r="C134" s="2">
        <f t="shared" si="43"/>
        <v>-1.6876000596965923E-11</v>
      </c>
      <c r="D134" s="1">
        <f t="shared" si="39"/>
        <v>-1.6876000596965923E-11</v>
      </c>
      <c r="F134" s="1">
        <f t="shared" si="44"/>
        <v>1.0000000010026213</v>
      </c>
      <c r="G134" s="2">
        <f t="shared" si="45"/>
        <v>-1.9049806176951734E-10</v>
      </c>
      <c r="H134" s="2">
        <f t="shared" si="46"/>
        <v>-1.7240078808988812E-10</v>
      </c>
      <c r="I134" s="2">
        <f t="shared" si="47"/>
        <v>-1.7411996844352018E-10</v>
      </c>
      <c r="J134" s="2">
        <f t="shared" si="48"/>
        <v>-1.574152475036783E-10</v>
      </c>
      <c r="K134" s="1">
        <f t="shared" si="49"/>
        <v>-1.7349247039000204E-10</v>
      </c>
      <c r="M134" s="1">
        <f t="shared" si="40"/>
        <v>9.371266765312449E-11</v>
      </c>
      <c r="N134" s="1">
        <f t="shared" si="37"/>
        <v>1.0000000010023464</v>
      </c>
      <c r="O134" s="3">
        <f t="shared" si="38"/>
        <v>2.7489122089718876E-13</v>
      </c>
      <c r="P134" s="6">
        <f t="shared" si="50"/>
        <v>0.002933341113654911</v>
      </c>
      <c r="Q134" s="3">
        <f t="shared" si="51"/>
        <v>0.9999999999951082</v>
      </c>
      <c r="R134" s="5">
        <f t="shared" si="52"/>
        <v>-10670915950.195631</v>
      </c>
    </row>
    <row r="135" spans="1:18" ht="12.75">
      <c r="A135" s="2">
        <f t="shared" si="41"/>
        <v>125</v>
      </c>
      <c r="B135" s="1">
        <f t="shared" si="42"/>
        <v>1.000000000071945</v>
      </c>
      <c r="C135" s="2">
        <f t="shared" si="43"/>
        <v>-1.3669537723970393E-11</v>
      </c>
      <c r="D135" s="1">
        <f t="shared" si="39"/>
        <v>-1.3669537723970393E-11</v>
      </c>
      <c r="F135" s="1">
        <f t="shared" si="44"/>
        <v>1.0000000008291288</v>
      </c>
      <c r="G135" s="2">
        <f t="shared" si="45"/>
        <v>-1.5753448545652304E-10</v>
      </c>
      <c r="H135" s="2">
        <f t="shared" si="46"/>
        <v>-1.4256870684015155E-10</v>
      </c>
      <c r="I135" s="2">
        <f t="shared" si="47"/>
        <v>-1.4399045844548652E-10</v>
      </c>
      <c r="J135" s="2">
        <f t="shared" si="48"/>
        <v>-1.301763141725587E-10</v>
      </c>
      <c r="K135" s="1">
        <f t="shared" si="49"/>
        <v>-1.4347152170005964E-10</v>
      </c>
      <c r="M135" s="1">
        <f t="shared" si="40"/>
        <v>7.596201204752681E-11</v>
      </c>
      <c r="N135" s="1">
        <f t="shared" si="37"/>
        <v>1.0000000008288996</v>
      </c>
      <c r="O135" s="3">
        <f t="shared" si="38"/>
        <v>2.291500322826323E-13</v>
      </c>
      <c r="P135" s="6">
        <f t="shared" si="50"/>
        <v>0.003016639845443549</v>
      </c>
      <c r="Q135" s="3">
        <f t="shared" si="51"/>
        <v>0.9999999999959829</v>
      </c>
      <c r="R135" s="5">
        <f t="shared" si="52"/>
        <v>-13164474887.399208</v>
      </c>
    </row>
    <row r="136" spans="1:18" ht="12.75">
      <c r="A136" s="2">
        <f t="shared" si="41"/>
        <v>126</v>
      </c>
      <c r="B136" s="1">
        <f t="shared" si="42"/>
        <v>1.0000000000582754</v>
      </c>
      <c r="C136" s="2">
        <f t="shared" si="43"/>
        <v>-1.1072309735737917E-11</v>
      </c>
      <c r="D136" s="1">
        <f t="shared" si="39"/>
        <v>-1.1072309735737917E-11</v>
      </c>
      <c r="F136" s="1">
        <f t="shared" si="44"/>
        <v>1.0000000006856573</v>
      </c>
      <c r="G136" s="2">
        <f t="shared" si="45"/>
        <v>-1.3027490197714542E-10</v>
      </c>
      <c r="H136" s="2">
        <f t="shared" si="46"/>
        <v>-1.1789880183243895E-10</v>
      </c>
      <c r="I136" s="2">
        <f t="shared" si="47"/>
        <v>-1.190745557710926E-10</v>
      </c>
      <c r="J136" s="2">
        <f t="shared" si="48"/>
        <v>-1.0765072167018275E-10</v>
      </c>
      <c r="K136" s="1">
        <f t="shared" si="49"/>
        <v>-1.186453898090652E-10</v>
      </c>
      <c r="M136" s="1">
        <f t="shared" si="40"/>
        <v>6.157361025796514E-11</v>
      </c>
      <c r="N136" s="1">
        <f t="shared" si="37"/>
        <v>1.000000000685466</v>
      </c>
      <c r="O136" s="3">
        <f t="shared" si="38"/>
        <v>1.91402449445377E-13</v>
      </c>
      <c r="P136" s="6">
        <f t="shared" si="50"/>
        <v>0.003108514323644312</v>
      </c>
      <c r="Q136" s="3">
        <f t="shared" si="51"/>
        <v>0.9999999999967017</v>
      </c>
      <c r="R136" s="5">
        <f t="shared" si="52"/>
        <v>-16240723839.436426</v>
      </c>
    </row>
    <row r="137" spans="1:18" ht="12.75">
      <c r="A137" s="2">
        <f t="shared" si="41"/>
        <v>127</v>
      </c>
      <c r="B137" s="1">
        <f t="shared" si="42"/>
        <v>1.0000000000472031</v>
      </c>
      <c r="C137" s="2">
        <f t="shared" si="43"/>
        <v>-8.96860363752694E-12</v>
      </c>
      <c r="D137" s="1">
        <f t="shared" si="39"/>
        <v>-8.96860363752694E-12</v>
      </c>
      <c r="F137" s="1">
        <f t="shared" si="44"/>
        <v>1.000000000567012</v>
      </c>
      <c r="G137" s="2">
        <f t="shared" si="45"/>
        <v>-1.0773229530691708E-10</v>
      </c>
      <c r="H137" s="2">
        <f t="shared" si="46"/>
        <v>-9.749770435441008E-11</v>
      </c>
      <c r="I137" s="2">
        <f t="shared" si="47"/>
        <v>-9.847000992380117E-11</v>
      </c>
      <c r="J137" s="2">
        <f t="shared" si="48"/>
        <v>-8.902301118496325E-11</v>
      </c>
      <c r="K137" s="1">
        <f t="shared" si="49"/>
        <v>-9.811512250805046E-11</v>
      </c>
      <c r="M137" s="1">
        <f t="shared" si="40"/>
        <v>4.991059844264253E-11</v>
      </c>
      <c r="N137" s="1">
        <f t="shared" si="37"/>
        <v>1.0000000005668521</v>
      </c>
      <c r="O137" s="3">
        <f t="shared" si="38"/>
        <v>1.5987211554602254E-13</v>
      </c>
      <c r="P137" s="6">
        <f t="shared" si="50"/>
        <v>0.003203169678074452</v>
      </c>
      <c r="Q137" s="3">
        <f t="shared" si="51"/>
        <v>0.9999999999972925</v>
      </c>
      <c r="R137" s="5">
        <f t="shared" si="52"/>
        <v>-20035824678.529884</v>
      </c>
    </row>
    <row r="138" spans="1:18" ht="12.75">
      <c r="A138" s="2">
        <f t="shared" si="41"/>
        <v>128</v>
      </c>
      <c r="B138" s="1">
        <f t="shared" si="42"/>
        <v>1.0000000000382345</v>
      </c>
      <c r="C138" s="2">
        <f t="shared" si="43"/>
        <v>-7.2645500726054024E-12</v>
      </c>
      <c r="D138" s="1">
        <f t="shared" si="39"/>
        <v>-7.2645500726054024E-12</v>
      </c>
      <c r="F138" s="1">
        <f t="shared" si="44"/>
        <v>1.000000000468897</v>
      </c>
      <c r="G138" s="2">
        <f t="shared" si="45"/>
        <v>-8.9090401722558E-11</v>
      </c>
      <c r="H138" s="2">
        <f t="shared" si="46"/>
        <v>-8.062683853893304E-11</v>
      </c>
      <c r="I138" s="2">
        <f t="shared" si="47"/>
        <v>-8.143083429779097E-11</v>
      </c>
      <c r="J138" s="2">
        <f t="shared" si="48"/>
        <v>-7.361858345156236E-11</v>
      </c>
      <c r="K138" s="1">
        <f t="shared" si="49"/>
        <v>-8.113738847459473E-11</v>
      </c>
      <c r="M138" s="1">
        <f t="shared" si="40"/>
        <v>4.0456744804568367E-11</v>
      </c>
      <c r="N138" s="1">
        <f aca="true" t="shared" si="53" ref="N138:N201">(b1_+b2_*((A0-b1_)/(b2_-A0))*EXP(-g*t))/(1+((A0-b1_)/(b2_-A0))*EXP(-g*t))</f>
        <v>1.0000000004687635</v>
      </c>
      <c r="O138" s="3">
        <f t="shared" si="38"/>
        <v>1.3344880755994382E-13</v>
      </c>
      <c r="P138" s="6">
        <f t="shared" si="50"/>
        <v>0.0032985552397897027</v>
      </c>
      <c r="Q138" s="3">
        <f t="shared" si="51"/>
        <v>0.9999999999977778</v>
      </c>
      <c r="R138" s="5">
        <f t="shared" si="52"/>
        <v>-24717757319.04308</v>
      </c>
    </row>
    <row r="139" spans="1:18" ht="12.75">
      <c r="A139" s="2">
        <f t="shared" si="41"/>
        <v>129</v>
      </c>
      <c r="B139" s="1">
        <f t="shared" si="42"/>
        <v>1.00000000003097</v>
      </c>
      <c r="C139" s="2">
        <f t="shared" si="43"/>
        <v>-5.884293052815792E-12</v>
      </c>
      <c r="D139" s="1">
        <f t="shared" si="39"/>
        <v>-5.884293052815792E-12</v>
      </c>
      <c r="F139" s="1">
        <f t="shared" si="44"/>
        <v>1.0000000003877596</v>
      </c>
      <c r="G139" s="2">
        <f t="shared" si="45"/>
        <v>-7.367434440297416E-11</v>
      </c>
      <c r="H139" s="2">
        <f t="shared" si="46"/>
        <v>-6.667527641113224E-11</v>
      </c>
      <c r="I139" s="2">
        <f t="shared" si="47"/>
        <v>-6.734018898058025E-11</v>
      </c>
      <c r="J139" s="2">
        <f t="shared" si="48"/>
        <v>-6.087971793355962E-11</v>
      </c>
      <c r="K139" s="1">
        <f t="shared" si="49"/>
        <v>-6.709749885332646E-11</v>
      </c>
      <c r="M139" s="1">
        <f t="shared" si="40"/>
        <v>3.279359998183127E-11</v>
      </c>
      <c r="N139" s="1">
        <f t="shared" si="53"/>
        <v>1.0000000003876481</v>
      </c>
      <c r="O139" s="3">
        <f t="shared" si="38"/>
        <v>1.1146639167236572E-13</v>
      </c>
      <c r="P139" s="6">
        <f t="shared" si="50"/>
        <v>0.0033990288267869875</v>
      </c>
      <c r="Q139" s="3">
        <f t="shared" si="51"/>
        <v>0.9999999999981763</v>
      </c>
      <c r="R139" s="5">
        <f t="shared" si="52"/>
        <v>-30493754895.83971</v>
      </c>
    </row>
    <row r="140" spans="1:18" ht="12.75">
      <c r="A140" s="2">
        <f t="shared" si="41"/>
        <v>130</v>
      </c>
      <c r="B140" s="1">
        <f t="shared" si="42"/>
        <v>1.0000000000250857</v>
      </c>
      <c r="C140" s="2">
        <f t="shared" si="43"/>
        <v>-4.7662984670182595E-12</v>
      </c>
      <c r="D140" s="1">
        <f t="shared" si="39"/>
        <v>-4.7662984670182595E-12</v>
      </c>
      <c r="F140" s="1">
        <f t="shared" si="44"/>
        <v>1.0000000003206622</v>
      </c>
      <c r="G140" s="2">
        <f t="shared" si="45"/>
        <v>-6.092581994465718E-11</v>
      </c>
      <c r="H140" s="2">
        <f t="shared" si="46"/>
        <v>-5.5137866494803234E-11</v>
      </c>
      <c r="I140" s="2">
        <f t="shared" si="47"/>
        <v>-5.568773220332446E-11</v>
      </c>
      <c r="J140" s="2">
        <f t="shared" si="48"/>
        <v>-5.034517247537451E-11</v>
      </c>
      <c r="K140" s="1">
        <f t="shared" si="49"/>
        <v>-5.5487031636047845E-11</v>
      </c>
      <c r="M140" s="1">
        <f t="shared" si="40"/>
        <v>2.658197551392848E-11</v>
      </c>
      <c r="N140" s="1">
        <f t="shared" si="53"/>
        <v>1.0000000003205691</v>
      </c>
      <c r="O140" s="3">
        <f aca="true" t="shared" si="54" ref="O140:O203">ABS(F140-N140)</f>
        <v>9.303668946358812E-14</v>
      </c>
      <c r="P140" s="6">
        <f t="shared" si="50"/>
        <v>0.00349999154181895</v>
      </c>
      <c r="Q140" s="3">
        <f t="shared" si="51"/>
        <v>0.9999999999985038</v>
      </c>
      <c r="R140" s="5">
        <f t="shared" si="52"/>
        <v>-37619476380.6972</v>
      </c>
    </row>
    <row r="141" spans="1:18" ht="12.75">
      <c r="A141" s="2">
        <f t="shared" si="41"/>
        <v>131</v>
      </c>
      <c r="B141" s="1">
        <f t="shared" si="42"/>
        <v>1.0000000000203193</v>
      </c>
      <c r="C141" s="2">
        <f t="shared" si="43"/>
        <v>-3.860689545831519E-12</v>
      </c>
      <c r="D141" s="1">
        <f t="shared" si="39"/>
        <v>-3.860689545831519E-12</v>
      </c>
      <c r="F141" s="1">
        <f t="shared" si="44"/>
        <v>1.0000000002651752</v>
      </c>
      <c r="G141" s="2">
        <f t="shared" si="45"/>
        <v>-5.038328088069477E-11</v>
      </c>
      <c r="H141" s="2">
        <f t="shared" si="46"/>
        <v>-4.5596887376930795E-11</v>
      </c>
      <c r="I141" s="2">
        <f t="shared" si="47"/>
        <v>-4.605157921666603E-11</v>
      </c>
      <c r="J141" s="2">
        <f t="shared" si="48"/>
        <v>-4.163350220132145E-11</v>
      </c>
      <c r="K141" s="1">
        <f t="shared" si="49"/>
        <v>-4.588561937820164E-11</v>
      </c>
      <c r="M141" s="1">
        <f t="shared" si="40"/>
        <v>2.1546930578360918E-11</v>
      </c>
      <c r="N141" s="1">
        <f t="shared" si="53"/>
        <v>1.0000000002650973</v>
      </c>
      <c r="O141" s="3">
        <f t="shared" si="54"/>
        <v>7.793765632868599E-14</v>
      </c>
      <c r="P141" s="6">
        <f t="shared" si="50"/>
        <v>0.0036171117758627288</v>
      </c>
      <c r="Q141" s="3">
        <f t="shared" si="51"/>
        <v>0.9999999999987724</v>
      </c>
      <c r="R141" s="5">
        <f t="shared" si="52"/>
        <v>-46410322637.92826</v>
      </c>
    </row>
    <row r="142" spans="1:18" ht="12.75">
      <c r="A142" s="2">
        <f t="shared" si="41"/>
        <v>132</v>
      </c>
      <c r="B142" s="1">
        <f t="shared" si="42"/>
        <v>1.0000000000164586</v>
      </c>
      <c r="C142" s="2">
        <f t="shared" si="43"/>
        <v>-3.1271651934616784E-12</v>
      </c>
      <c r="D142" s="1">
        <f t="shared" si="39"/>
        <v>-3.1271651934616784E-12</v>
      </c>
      <c r="F142" s="1">
        <f t="shared" si="44"/>
        <v>1.0000000002192897</v>
      </c>
      <c r="G142" s="2">
        <f t="shared" si="45"/>
        <v>-4.16650325352208E-11</v>
      </c>
      <c r="H142" s="2">
        <f t="shared" si="46"/>
        <v>-3.770689316340281E-11</v>
      </c>
      <c r="I142" s="2">
        <f t="shared" si="47"/>
        <v>-3.808292570184335E-11</v>
      </c>
      <c r="J142" s="2">
        <f t="shared" si="48"/>
        <v>-3.4429292750104423E-11</v>
      </c>
      <c r="K142" s="1">
        <f t="shared" si="49"/>
        <v>-3.794566050263626E-11</v>
      </c>
      <c r="M142" s="1">
        <f t="shared" si="40"/>
        <v>1.7465602475836035E-11</v>
      </c>
      <c r="N142" s="1">
        <f t="shared" si="53"/>
        <v>1.0000000002192246</v>
      </c>
      <c r="O142" s="3">
        <f t="shared" si="54"/>
        <v>6.505906924303417E-14</v>
      </c>
      <c r="P142" s="6">
        <f t="shared" si="50"/>
        <v>0.0037249828245572705</v>
      </c>
      <c r="Q142" s="3">
        <f t="shared" si="51"/>
        <v>0.999999999998993</v>
      </c>
      <c r="R142" s="5">
        <f t="shared" si="52"/>
        <v>-57255396793.92741</v>
      </c>
    </row>
    <row r="143" spans="1:18" ht="12.75">
      <c r="A143" s="2">
        <f t="shared" si="41"/>
        <v>133</v>
      </c>
      <c r="B143" s="1">
        <f t="shared" si="42"/>
        <v>1.0000000000133316</v>
      </c>
      <c r="C143" s="2">
        <f t="shared" si="43"/>
        <v>-2.5330015862579103E-12</v>
      </c>
      <c r="D143" s="1">
        <f t="shared" si="39"/>
        <v>-2.5330015862579103E-12</v>
      </c>
      <c r="F143" s="1">
        <f t="shared" si="44"/>
        <v>1.000000000181344</v>
      </c>
      <c r="G143" s="2">
        <f t="shared" si="45"/>
        <v>-3.4455382991183114E-11</v>
      </c>
      <c r="H143" s="2">
        <f t="shared" si="46"/>
        <v>-3.1182112447680765E-11</v>
      </c>
      <c r="I143" s="2">
        <f t="shared" si="47"/>
        <v>-3.149308591687827E-11</v>
      </c>
      <c r="J143" s="2">
        <f t="shared" si="48"/>
        <v>-2.8471697222087755E-11</v>
      </c>
      <c r="K143" s="1">
        <f t="shared" si="49"/>
        <v>-3.137957949039816E-11</v>
      </c>
      <c r="M143" s="1">
        <f t="shared" si="40"/>
        <v>1.41573422132928E-11</v>
      </c>
      <c r="N143" s="1">
        <f t="shared" si="53"/>
        <v>1.0000000001812896</v>
      </c>
      <c r="O143" s="3">
        <f t="shared" si="54"/>
        <v>5.440092820663267E-14</v>
      </c>
      <c r="P143" s="6">
        <f t="shared" si="50"/>
        <v>0.0038425947036551697</v>
      </c>
      <c r="Q143" s="3">
        <f t="shared" si="51"/>
        <v>0.9999999999991742</v>
      </c>
      <c r="R143" s="5">
        <f t="shared" si="52"/>
        <v>-70634726838.78764</v>
      </c>
    </row>
    <row r="144" spans="1:18" ht="12.75">
      <c r="A144" s="2">
        <f t="shared" si="41"/>
        <v>134</v>
      </c>
      <c r="B144" s="1">
        <f t="shared" si="42"/>
        <v>1.0000000000107985</v>
      </c>
      <c r="C144" s="2">
        <f t="shared" si="43"/>
        <v>-2.051719905082905E-12</v>
      </c>
      <c r="D144" s="1">
        <f t="shared" si="39"/>
        <v>-2.051719905082905E-12</v>
      </c>
      <c r="F144" s="1">
        <f t="shared" si="44"/>
        <v>1.0000000001499645</v>
      </c>
      <c r="G144" s="2">
        <f t="shared" si="45"/>
        <v>-2.84932633043411E-11</v>
      </c>
      <c r="H144" s="2">
        <f t="shared" si="46"/>
        <v>-2.578640079242689E-11</v>
      </c>
      <c r="I144" s="2">
        <f t="shared" si="47"/>
        <v>-2.604355620050569E-11</v>
      </c>
      <c r="J144" s="2">
        <f t="shared" si="48"/>
        <v>-2.354497152801116E-11</v>
      </c>
      <c r="K144" s="1">
        <f t="shared" si="49"/>
        <v>-2.5949691469702902E-11</v>
      </c>
      <c r="M144" s="1">
        <f t="shared" si="40"/>
        <v>1.1475718562905301E-11</v>
      </c>
      <c r="N144" s="1">
        <f t="shared" si="53"/>
        <v>1.000000000149919</v>
      </c>
      <c r="O144" s="3">
        <f t="shared" si="54"/>
        <v>4.551914400963142E-14</v>
      </c>
      <c r="P144" s="6">
        <f t="shared" si="50"/>
        <v>0.003966561549946844</v>
      </c>
      <c r="Q144" s="3">
        <f t="shared" si="51"/>
        <v>0.9999999999993228</v>
      </c>
      <c r="R144" s="5">
        <f t="shared" si="52"/>
        <v>-87140512772.05193</v>
      </c>
    </row>
    <row r="145" spans="1:18" ht="12.75">
      <c r="A145" s="2">
        <f t="shared" si="41"/>
        <v>135</v>
      </c>
      <c r="B145" s="1">
        <f t="shared" si="42"/>
        <v>1.0000000000087468</v>
      </c>
      <c r="C145" s="2">
        <f t="shared" si="43"/>
        <v>-1.6619206011370125E-12</v>
      </c>
      <c r="D145" s="1">
        <f t="shared" si="39"/>
        <v>-1.6619206011370125E-12</v>
      </c>
      <c r="F145" s="1">
        <f t="shared" si="44"/>
        <v>1.0000000001240148</v>
      </c>
      <c r="G145" s="2">
        <f t="shared" si="45"/>
        <v>-2.356281836313201E-11</v>
      </c>
      <c r="H145" s="2">
        <f t="shared" si="46"/>
        <v>-2.1324358945307154E-11</v>
      </c>
      <c r="I145" s="2">
        <f t="shared" si="47"/>
        <v>-2.1537022165674102E-11</v>
      </c>
      <c r="J145" s="2">
        <f t="shared" si="48"/>
        <v>-1.9470786094544223E-11</v>
      </c>
      <c r="K145" s="1">
        <f t="shared" si="49"/>
        <v>-2.1459394446606456E-11</v>
      </c>
      <c r="M145" s="1">
        <f t="shared" si="40"/>
        <v>9.302036678279661E-12</v>
      </c>
      <c r="N145" s="1">
        <f t="shared" si="53"/>
        <v>1.0000000001239768</v>
      </c>
      <c r="O145" s="3">
        <f t="shared" si="54"/>
        <v>3.7969627442180354E-14</v>
      </c>
      <c r="P145" s="6">
        <f t="shared" si="50"/>
        <v>0.0040818617207605485</v>
      </c>
      <c r="Q145" s="3">
        <f t="shared" si="51"/>
        <v>0.9999999999994448</v>
      </c>
      <c r="R145" s="5">
        <f t="shared" si="52"/>
        <v>-107503338740.26251</v>
      </c>
    </row>
    <row r="146" spans="1:18" ht="12.75">
      <c r="A146" s="2">
        <f t="shared" si="41"/>
        <v>136</v>
      </c>
      <c r="B146" s="1">
        <f t="shared" si="42"/>
        <v>1.0000000000070848</v>
      </c>
      <c r="C146" s="2">
        <f t="shared" si="43"/>
        <v>-1.3461176617823867E-12</v>
      </c>
      <c r="D146" s="1">
        <f t="shared" si="39"/>
        <v>-1.3461176617823867E-12</v>
      </c>
      <c r="F146" s="1">
        <f t="shared" si="44"/>
        <v>1.0000000001025553</v>
      </c>
      <c r="G146" s="2">
        <f t="shared" si="45"/>
        <v>-1.9485496549620507E-11</v>
      </c>
      <c r="H146" s="2">
        <f t="shared" si="46"/>
        <v>-1.7634421700662983E-11</v>
      </c>
      <c r="I146" s="2">
        <f t="shared" si="47"/>
        <v>-1.7810253272187992E-11</v>
      </c>
      <c r="J146" s="2">
        <f t="shared" si="48"/>
        <v>-1.6101564526138645E-11</v>
      </c>
      <c r="K146" s="1">
        <f t="shared" si="49"/>
        <v>-1.774606850357685E-11</v>
      </c>
      <c r="M146" s="1">
        <f t="shared" si="40"/>
        <v>7.54008438685097E-12</v>
      </c>
      <c r="N146" s="1">
        <f t="shared" si="53"/>
        <v>1.0000000001025238</v>
      </c>
      <c r="O146" s="3">
        <f t="shared" si="54"/>
        <v>3.1530333899354446E-14</v>
      </c>
      <c r="P146" s="6">
        <f t="shared" si="50"/>
        <v>0.004181695095394381</v>
      </c>
      <c r="Q146" s="3">
        <f t="shared" si="51"/>
        <v>0.9999999999995447</v>
      </c>
      <c r="R146" s="5">
        <f t="shared" si="52"/>
        <v>-132624510375.96188</v>
      </c>
    </row>
    <row r="147" spans="1:18" ht="12.75">
      <c r="A147" s="2">
        <f t="shared" si="41"/>
        <v>137</v>
      </c>
      <c r="B147" s="1">
        <f t="shared" si="42"/>
        <v>1.0000000000057387</v>
      </c>
      <c r="C147" s="2">
        <f t="shared" si="43"/>
        <v>-1.0903777880599819E-12</v>
      </c>
      <c r="D147" s="1">
        <f t="shared" si="39"/>
        <v>-1.0903777880599819E-12</v>
      </c>
      <c r="F147" s="1">
        <f t="shared" si="44"/>
        <v>1.0000000000848093</v>
      </c>
      <c r="G147" s="2">
        <f t="shared" si="45"/>
        <v>-1.6113776979409522E-11</v>
      </c>
      <c r="H147" s="2">
        <f t="shared" si="46"/>
        <v>-1.4582945961905125E-11</v>
      </c>
      <c r="I147" s="2">
        <f t="shared" si="47"/>
        <v>-1.472838517813102E-11</v>
      </c>
      <c r="J147" s="2">
        <f t="shared" si="48"/>
        <v>-1.3315376579114968E-11</v>
      </c>
      <c r="K147" s="1">
        <f t="shared" si="49"/>
        <v>-1.467530263976613E-11</v>
      </c>
      <c r="M147" s="1">
        <f t="shared" si="40"/>
        <v>6.111873617267584E-12</v>
      </c>
      <c r="N147" s="1">
        <f t="shared" si="53"/>
        <v>1.0000000000847828</v>
      </c>
      <c r="O147" s="3">
        <f t="shared" si="54"/>
        <v>2.6423307986078726E-14</v>
      </c>
      <c r="P147" s="6">
        <f t="shared" si="50"/>
        <v>0.004323274602967283</v>
      </c>
      <c r="Q147" s="3">
        <f t="shared" si="51"/>
        <v>0.9999999999996269</v>
      </c>
      <c r="R147" s="5">
        <f t="shared" si="52"/>
        <v>-163615948663.3321</v>
      </c>
    </row>
    <row r="148" spans="1:18" ht="12.75">
      <c r="A148" s="2">
        <f t="shared" si="41"/>
        <v>138</v>
      </c>
      <c r="B148" s="1">
        <f t="shared" si="42"/>
        <v>1.0000000000046483</v>
      </c>
      <c r="C148" s="2">
        <f t="shared" si="43"/>
        <v>-8.83182416089312E-13</v>
      </c>
      <c r="D148" s="1">
        <f t="shared" si="39"/>
        <v>-8.83182416089312E-13</v>
      </c>
      <c r="F148" s="1">
        <f t="shared" si="44"/>
        <v>1.000000000070134</v>
      </c>
      <c r="G148" s="2">
        <f t="shared" si="45"/>
        <v>-1.3325451853063441E-11</v>
      </c>
      <c r="H148" s="2">
        <f t="shared" si="46"/>
        <v>-1.2059520049234607E-11</v>
      </c>
      <c r="I148" s="2">
        <f t="shared" si="47"/>
        <v>-1.2179757202801511E-11</v>
      </c>
      <c r="J148" s="2">
        <f t="shared" si="48"/>
        <v>-1.101127522495915E-11</v>
      </c>
      <c r="K148" s="1">
        <f t="shared" si="49"/>
        <v>-1.213588026368247E-11</v>
      </c>
      <c r="M148" s="1">
        <f t="shared" si="40"/>
        <v>4.954188467518193E-12</v>
      </c>
      <c r="N148" s="1">
        <f t="shared" si="53"/>
        <v>1.000000000070112</v>
      </c>
      <c r="O148" s="3">
        <f t="shared" si="54"/>
        <v>2.19824158875781E-14</v>
      </c>
      <c r="P148" s="6">
        <f t="shared" si="50"/>
        <v>0.004437137592100976</v>
      </c>
      <c r="Q148" s="3">
        <f t="shared" si="51"/>
        <v>0.9999999999996941</v>
      </c>
      <c r="R148" s="5">
        <f t="shared" si="52"/>
        <v>-201849406124.96426</v>
      </c>
    </row>
    <row r="149" spans="1:18" ht="12.75">
      <c r="A149" s="2">
        <f t="shared" si="41"/>
        <v>139</v>
      </c>
      <c r="B149" s="1">
        <f t="shared" si="42"/>
        <v>1.000000000003765</v>
      </c>
      <c r="C149" s="2">
        <f t="shared" si="43"/>
        <v>-7.15344450341604E-13</v>
      </c>
      <c r="D149" s="1">
        <f t="shared" si="39"/>
        <v>-7.15344450341604E-13</v>
      </c>
      <c r="F149" s="1">
        <f t="shared" si="44"/>
        <v>1.000000000057998</v>
      </c>
      <c r="G149" s="2">
        <f t="shared" si="45"/>
        <v>-1.1019629653219454E-11</v>
      </c>
      <c r="H149" s="2">
        <f t="shared" si="46"/>
        <v>-9.972772607724778E-12</v>
      </c>
      <c r="I149" s="2">
        <f t="shared" si="47"/>
        <v>-1.007219307957996E-11</v>
      </c>
      <c r="J149" s="2">
        <f t="shared" si="48"/>
        <v>-9.105938225673071E-12</v>
      </c>
      <c r="K149" s="1">
        <f t="shared" si="49"/>
        <v>-1.0035916542250334E-11</v>
      </c>
      <c r="M149" s="1">
        <f t="shared" si="40"/>
        <v>4.015787123337621E-12</v>
      </c>
      <c r="N149" s="1">
        <f t="shared" si="53"/>
        <v>1.0000000000579796</v>
      </c>
      <c r="O149" s="3">
        <f t="shared" si="54"/>
        <v>1.84297022087776E-14</v>
      </c>
      <c r="P149" s="6">
        <f t="shared" si="50"/>
        <v>0.004589312541412855</v>
      </c>
      <c r="Q149" s="3">
        <f t="shared" si="51"/>
        <v>0.9999999999997492</v>
      </c>
      <c r="R149" s="5">
        <f t="shared" si="52"/>
        <v>-249017183751.66864</v>
      </c>
    </row>
    <row r="150" spans="1:18" ht="12.75">
      <c r="A150" s="2">
        <f t="shared" si="41"/>
        <v>140</v>
      </c>
      <c r="B150" s="1">
        <f t="shared" si="42"/>
        <v>1.0000000000030496</v>
      </c>
      <c r="C150" s="2">
        <f t="shared" si="43"/>
        <v>-5.794253965518692E-13</v>
      </c>
      <c r="D150" s="1">
        <f t="shared" si="39"/>
        <v>-5.794253965518692E-13</v>
      </c>
      <c r="F150" s="1">
        <f t="shared" si="44"/>
        <v>1.000000000047962</v>
      </c>
      <c r="G150" s="2">
        <f t="shared" si="45"/>
        <v>-9.112793852850132E-12</v>
      </c>
      <c r="H150" s="2">
        <f t="shared" si="46"/>
        <v>-8.247097449398666E-12</v>
      </c>
      <c r="I150" s="2">
        <f t="shared" si="47"/>
        <v>-8.329309464372159E-12</v>
      </c>
      <c r="J150" s="2">
        <f t="shared" si="48"/>
        <v>-7.530226442398202E-12</v>
      </c>
      <c r="K150" s="1">
        <f t="shared" si="49"/>
        <v>-8.299305687131664E-12</v>
      </c>
      <c r="M150" s="1">
        <f t="shared" si="40"/>
        <v>3.2551337773475283E-12</v>
      </c>
      <c r="N150" s="1">
        <f t="shared" si="53"/>
        <v>1.0000000000479465</v>
      </c>
      <c r="O150" s="3">
        <f t="shared" si="54"/>
        <v>1.554312234475219E-14</v>
      </c>
      <c r="P150" s="6">
        <f t="shared" si="50"/>
        <v>0.004774956547997124</v>
      </c>
      <c r="Q150" s="3">
        <f t="shared" si="51"/>
        <v>0.9999999999997944</v>
      </c>
      <c r="R150" s="5">
        <f t="shared" si="52"/>
        <v>-307207036146.6533</v>
      </c>
    </row>
    <row r="151" spans="1:18" ht="12.75">
      <c r="A151" s="2">
        <f t="shared" si="41"/>
        <v>141</v>
      </c>
      <c r="B151" s="1">
        <f t="shared" si="42"/>
        <v>1.00000000000247</v>
      </c>
      <c r="C151" s="2">
        <f t="shared" si="43"/>
        <v>-4.692912725090537E-13</v>
      </c>
      <c r="D151" s="1">
        <f t="shared" si="39"/>
        <v>-4.692912725090537E-13</v>
      </c>
      <c r="F151" s="1">
        <f t="shared" si="44"/>
        <v>1.0000000000396627</v>
      </c>
      <c r="G151" s="2">
        <f t="shared" si="45"/>
        <v>-7.535916335399406E-12</v>
      </c>
      <c r="H151" s="2">
        <f t="shared" si="46"/>
        <v>-6.82001677354549E-12</v>
      </c>
      <c r="I151" s="2">
        <f t="shared" si="47"/>
        <v>-6.8880179338037806E-12</v>
      </c>
      <c r="J151" s="2">
        <f t="shared" si="48"/>
        <v>-6.2272131895468874E-12</v>
      </c>
      <c r="K151" s="1">
        <f t="shared" si="49"/>
        <v>-6.8631998232741385E-12</v>
      </c>
      <c r="M151" s="1">
        <f t="shared" si="40"/>
        <v>2.6385601584434082E-12</v>
      </c>
      <c r="N151" s="1">
        <f t="shared" si="53"/>
        <v>1.0000000000396498</v>
      </c>
      <c r="O151" s="3">
        <f t="shared" si="54"/>
        <v>1.2878587085651816E-14</v>
      </c>
      <c r="P151" s="6">
        <f t="shared" si="50"/>
        <v>0.004880914708137413</v>
      </c>
      <c r="Q151" s="3">
        <f t="shared" si="51"/>
        <v>0.9999999999998315</v>
      </c>
      <c r="R151" s="5">
        <f t="shared" si="52"/>
        <v>-378994580358.46765</v>
      </c>
    </row>
    <row r="152" spans="1:18" ht="12.75">
      <c r="A152" s="2">
        <f t="shared" si="41"/>
        <v>142</v>
      </c>
      <c r="B152" s="1">
        <f t="shared" si="42"/>
        <v>1.0000000000020006</v>
      </c>
      <c r="C152" s="2">
        <f t="shared" si="43"/>
        <v>-3.801403636316536E-13</v>
      </c>
      <c r="D152" s="1">
        <f t="shared" si="39"/>
        <v>-3.801403636316536E-13</v>
      </c>
      <c r="F152" s="1">
        <f t="shared" si="44"/>
        <v>1.0000000000327995</v>
      </c>
      <c r="G152" s="2">
        <f t="shared" si="45"/>
        <v>-6.231931637401544E-12</v>
      </c>
      <c r="H152" s="2">
        <f t="shared" si="46"/>
        <v>-5.639877453944564E-12</v>
      </c>
      <c r="I152" s="2">
        <f t="shared" si="47"/>
        <v>-5.696138005717444E-12</v>
      </c>
      <c r="J152" s="2">
        <f t="shared" si="48"/>
        <v>-5.149658477421326E-12</v>
      </c>
      <c r="K152" s="1">
        <f t="shared" si="49"/>
        <v>-5.675603505691147E-12</v>
      </c>
      <c r="M152" s="1">
        <f t="shared" si="40"/>
        <v>2.1387752964788763E-12</v>
      </c>
      <c r="N152" s="1">
        <f t="shared" si="53"/>
        <v>1.0000000000327887</v>
      </c>
      <c r="O152" s="3">
        <f t="shared" si="54"/>
        <v>1.0880185641326534E-14</v>
      </c>
      <c r="P152" s="6">
        <f t="shared" si="50"/>
        <v>0.005087110207060498</v>
      </c>
      <c r="Q152" s="3">
        <f t="shared" si="51"/>
        <v>0.9999999999998619</v>
      </c>
      <c r="R152" s="5">
        <f t="shared" si="52"/>
        <v>-467557298630.758</v>
      </c>
    </row>
    <row r="153" spans="1:18" ht="12.75">
      <c r="A153" s="2">
        <f t="shared" si="41"/>
        <v>143</v>
      </c>
      <c r="B153" s="1">
        <f t="shared" si="42"/>
        <v>1.0000000000016205</v>
      </c>
      <c r="C153" s="2">
        <f t="shared" si="43"/>
        <v>-3.0792035587978717E-13</v>
      </c>
      <c r="D153" s="1">
        <f t="shared" si="39"/>
        <v>-3.0792035587978717E-13</v>
      </c>
      <c r="F153" s="1">
        <f t="shared" si="44"/>
        <v>1.0000000000271239</v>
      </c>
      <c r="G153" s="2">
        <f t="shared" si="45"/>
        <v>-5.153544258007514E-12</v>
      </c>
      <c r="H153" s="2">
        <f t="shared" si="46"/>
        <v>-4.66393590414782E-12</v>
      </c>
      <c r="I153" s="2">
        <f t="shared" si="47"/>
        <v>-4.71048200445523E-12</v>
      </c>
      <c r="J153" s="2">
        <f t="shared" si="48"/>
        <v>-4.25856572228156E-12</v>
      </c>
      <c r="K153" s="1">
        <f t="shared" si="49"/>
        <v>-4.693490966249195E-12</v>
      </c>
      <c r="M153" s="1">
        <f t="shared" si="40"/>
        <v>1.7336575609960313E-12</v>
      </c>
      <c r="N153" s="1">
        <f t="shared" si="53"/>
        <v>1.0000000000271148</v>
      </c>
      <c r="O153" s="3">
        <f t="shared" si="54"/>
        <v>9.103828801926284E-15</v>
      </c>
      <c r="P153" s="6">
        <f t="shared" si="50"/>
        <v>0.005251226659027114</v>
      </c>
      <c r="Q153" s="3">
        <f t="shared" si="51"/>
        <v>0.9999999999998869</v>
      </c>
      <c r="R153" s="5">
        <f t="shared" si="52"/>
        <v>-576815181093.4109</v>
      </c>
    </row>
    <row r="154" spans="1:18" ht="12.75">
      <c r="A154" s="2">
        <f t="shared" si="41"/>
        <v>144</v>
      </c>
      <c r="B154" s="1">
        <f t="shared" si="42"/>
        <v>1.0000000000013125</v>
      </c>
      <c r="C154" s="2">
        <f t="shared" si="43"/>
        <v>-2.493838469064258E-13</v>
      </c>
      <c r="D154" s="1">
        <f t="shared" si="39"/>
        <v>-2.493838469064258E-13</v>
      </c>
      <c r="F154" s="1">
        <f t="shared" si="44"/>
        <v>1.0000000000224303</v>
      </c>
      <c r="G154" s="2">
        <f t="shared" si="45"/>
        <v>-4.261785369052973E-12</v>
      </c>
      <c r="H154" s="2">
        <f t="shared" si="46"/>
        <v>-3.856887031972178E-12</v>
      </c>
      <c r="I154" s="2">
        <f t="shared" si="47"/>
        <v>-3.89535625977544E-12</v>
      </c>
      <c r="J154" s="2">
        <f t="shared" si="48"/>
        <v>-3.5216274341109965E-12</v>
      </c>
      <c r="K154" s="1">
        <f t="shared" si="49"/>
        <v>-3.881316564443201E-12</v>
      </c>
      <c r="M154" s="1">
        <f t="shared" si="40"/>
        <v>1.4052755068505023E-12</v>
      </c>
      <c r="N154" s="1">
        <f t="shared" si="53"/>
        <v>1.0000000000224227</v>
      </c>
      <c r="O154" s="3">
        <f t="shared" si="54"/>
        <v>7.549516567451064E-15</v>
      </c>
      <c r="P154" s="6">
        <f t="shared" si="50"/>
        <v>0.005372267950767185</v>
      </c>
      <c r="Q154" s="3">
        <f t="shared" si="51"/>
        <v>0.9999999999999072</v>
      </c>
      <c r="R154" s="5">
        <f t="shared" si="52"/>
        <v>-711604233564.9208</v>
      </c>
    </row>
    <row r="155" spans="1:18" ht="12.75">
      <c r="A155" s="2">
        <f t="shared" si="41"/>
        <v>145</v>
      </c>
      <c r="B155" s="1">
        <f t="shared" si="42"/>
        <v>1.0000000000010631</v>
      </c>
      <c r="C155" s="2">
        <f t="shared" si="43"/>
        <v>-2.0200507933054723E-13</v>
      </c>
      <c r="D155" s="1">
        <f t="shared" si="39"/>
        <v>-2.0200507933054723E-13</v>
      </c>
      <c r="F155" s="1">
        <f t="shared" si="44"/>
        <v>1.000000000018549</v>
      </c>
      <c r="G155" s="2">
        <f t="shared" si="45"/>
        <v>-3.524291969370097E-12</v>
      </c>
      <c r="H155" s="2">
        <f t="shared" si="46"/>
        <v>-3.189504216294381E-12</v>
      </c>
      <c r="I155" s="2">
        <f t="shared" si="47"/>
        <v>-3.2213121059498917E-12</v>
      </c>
      <c r="J155" s="2">
        <f t="shared" si="48"/>
        <v>-2.9122815270454794E-12</v>
      </c>
      <c r="K155" s="1">
        <f t="shared" si="49"/>
        <v>-3.20970102348402E-12</v>
      </c>
      <c r="M155" s="1">
        <f t="shared" si="40"/>
        <v>1.1390941871008005E-12</v>
      </c>
      <c r="N155" s="1">
        <f t="shared" si="53"/>
        <v>1.0000000000185427</v>
      </c>
      <c r="O155" s="3">
        <f t="shared" si="54"/>
        <v>6.217248937900877E-15</v>
      </c>
      <c r="P155" s="6">
        <f t="shared" si="50"/>
        <v>0.005458063967234257</v>
      </c>
      <c r="Q155" s="3">
        <f t="shared" si="51"/>
        <v>0.9999999999999241</v>
      </c>
      <c r="R155" s="5">
        <f t="shared" si="52"/>
        <v>-877890530321.381</v>
      </c>
    </row>
    <row r="156" spans="1:18" ht="12.75">
      <c r="A156" s="2">
        <f t="shared" si="41"/>
        <v>146</v>
      </c>
      <c r="B156" s="1">
        <f t="shared" si="42"/>
        <v>1.000000000000861</v>
      </c>
      <c r="C156" s="2">
        <f t="shared" si="43"/>
        <v>-1.6361911825413245E-13</v>
      </c>
      <c r="D156" s="1">
        <f t="shared" si="39"/>
        <v>-1.6361911825413245E-13</v>
      </c>
      <c r="F156" s="1">
        <f t="shared" si="44"/>
        <v>1.0000000000153393</v>
      </c>
      <c r="G156" s="2">
        <f t="shared" si="45"/>
        <v>-2.914474217519114E-12</v>
      </c>
      <c r="H156" s="2">
        <f t="shared" si="46"/>
        <v>-2.6375845951776E-12</v>
      </c>
      <c r="I156" s="2">
        <f t="shared" si="47"/>
        <v>-2.6638968808612162E-12</v>
      </c>
      <c r="J156" s="2">
        <f t="shared" si="48"/>
        <v>-2.408351296168121E-12</v>
      </c>
      <c r="K156" s="1">
        <f t="shared" si="49"/>
        <v>-2.6542980776274776E-12</v>
      </c>
      <c r="M156" s="1">
        <f t="shared" si="40"/>
        <v>9.233318027401346E-13</v>
      </c>
      <c r="N156" s="1">
        <f t="shared" si="53"/>
        <v>1.0000000000153337</v>
      </c>
      <c r="O156" s="3">
        <f t="shared" si="54"/>
        <v>5.551115123125783E-15</v>
      </c>
      <c r="P156" s="6">
        <f t="shared" si="50"/>
        <v>0.006012048005551159</v>
      </c>
      <c r="Q156" s="3">
        <f t="shared" si="51"/>
        <v>0.9999999999999377</v>
      </c>
      <c r="R156" s="5">
        <f t="shared" si="52"/>
        <v>-1083034286301.2819</v>
      </c>
    </row>
    <row r="157" spans="1:18" ht="12.75">
      <c r="A157" s="2">
        <f t="shared" si="41"/>
        <v>147</v>
      </c>
      <c r="B157" s="1">
        <f t="shared" si="42"/>
        <v>1.0000000000006974</v>
      </c>
      <c r="C157" s="2">
        <f t="shared" si="43"/>
        <v>-1.3253287356462806E-13</v>
      </c>
      <c r="D157" s="1">
        <f t="shared" si="39"/>
        <v>-1.3253287356462806E-13</v>
      </c>
      <c r="F157" s="1">
        <f t="shared" si="44"/>
        <v>1.000000000012685</v>
      </c>
      <c r="G157" s="2">
        <f t="shared" si="45"/>
        <v>-2.4101554085831367E-12</v>
      </c>
      <c r="H157" s="2">
        <f t="shared" si="46"/>
        <v>-2.1811996653298138E-12</v>
      </c>
      <c r="I157" s="2">
        <f t="shared" si="47"/>
        <v>-2.2029322810368512E-12</v>
      </c>
      <c r="J157" s="2">
        <f t="shared" si="48"/>
        <v>-1.9916013282994527E-12</v>
      </c>
      <c r="K157" s="1">
        <f t="shared" si="49"/>
        <v>-2.1950034382693198E-12</v>
      </c>
      <c r="M157" s="1">
        <f t="shared" si="40"/>
        <v>7.484382131044109E-13</v>
      </c>
      <c r="N157" s="1">
        <f t="shared" si="53"/>
        <v>1.0000000000126803</v>
      </c>
      <c r="O157" s="3">
        <f t="shared" si="54"/>
        <v>4.6629367034256575E-15</v>
      </c>
      <c r="P157" s="6">
        <f t="shared" si="50"/>
        <v>0.006230222644678291</v>
      </c>
      <c r="Q157" s="3">
        <f t="shared" si="51"/>
        <v>0.999999999999949</v>
      </c>
      <c r="R157" s="5">
        <f t="shared" si="52"/>
        <v>-1336115637190.8071</v>
      </c>
    </row>
    <row r="158" spans="1:18" ht="12.75">
      <c r="A158" s="2">
        <f t="shared" si="41"/>
        <v>148</v>
      </c>
      <c r="B158" s="1">
        <f t="shared" si="42"/>
        <v>1.0000000000005649</v>
      </c>
      <c r="C158" s="2">
        <f t="shared" si="43"/>
        <v>-1.0733081090563701E-13</v>
      </c>
      <c r="D158" s="1">
        <f t="shared" si="39"/>
        <v>-1.0733081090563701E-13</v>
      </c>
      <c r="F158" s="1">
        <f t="shared" si="44"/>
        <v>1.00000000001049</v>
      </c>
      <c r="G158" s="2">
        <f t="shared" si="45"/>
        <v>-1.9931001293826967E-12</v>
      </c>
      <c r="H158" s="2">
        <f t="shared" si="46"/>
        <v>-1.8037793481084918E-12</v>
      </c>
      <c r="I158" s="2">
        <f t="shared" si="47"/>
        <v>-1.8217372055318037E-12</v>
      </c>
      <c r="J158" s="2">
        <f t="shared" si="48"/>
        <v>-1.6470158570314197E-12</v>
      </c>
      <c r="K158" s="1">
        <f t="shared" si="49"/>
        <v>-1.8151915156157845E-12</v>
      </c>
      <c r="M158" s="1">
        <f t="shared" si="40"/>
        <v>6.066722246245188E-13</v>
      </c>
      <c r="N158" s="1">
        <f t="shared" si="53"/>
        <v>1.000000000010486</v>
      </c>
      <c r="O158" s="3">
        <f t="shared" si="54"/>
        <v>3.9968028886505635E-15</v>
      </c>
      <c r="P158" s="6">
        <f t="shared" si="50"/>
        <v>0.006588076273187325</v>
      </c>
      <c r="Q158" s="3">
        <f t="shared" si="51"/>
        <v>0.9999999999999583</v>
      </c>
      <c r="R158" s="5">
        <f t="shared" si="52"/>
        <v>-1648336547167.4224</v>
      </c>
    </row>
    <row r="159" spans="1:18" ht="12.75">
      <c r="A159" s="2">
        <f t="shared" si="41"/>
        <v>149</v>
      </c>
      <c r="B159" s="1">
        <f t="shared" si="42"/>
        <v>1.0000000000004576</v>
      </c>
      <c r="C159" s="2">
        <f t="shared" si="43"/>
        <v>-8.695821840376539E-14</v>
      </c>
      <c r="D159" s="1">
        <f t="shared" si="39"/>
        <v>-8.695821840376539E-14</v>
      </c>
      <c r="F159" s="1">
        <f t="shared" si="44"/>
        <v>1.0000000000086748</v>
      </c>
      <c r="G159" s="2">
        <f t="shared" si="45"/>
        <v>-1.6482093467828918E-12</v>
      </c>
      <c r="H159" s="2">
        <f t="shared" si="46"/>
        <v>-1.4916679003107447E-12</v>
      </c>
      <c r="I159" s="2">
        <f t="shared" si="47"/>
        <v>-1.5065171332651062E-12</v>
      </c>
      <c r="J159" s="2">
        <f t="shared" si="48"/>
        <v>-1.3619660954589108E-12</v>
      </c>
      <c r="K159" s="1">
        <f t="shared" si="49"/>
        <v>-1.5010909182322507E-12</v>
      </c>
      <c r="M159" s="1">
        <f t="shared" si="40"/>
        <v>4.917589477483239E-13</v>
      </c>
      <c r="N159" s="1">
        <f t="shared" si="53"/>
        <v>1.0000000000086713</v>
      </c>
      <c r="O159" s="3">
        <f t="shared" si="54"/>
        <v>3.552713678800501E-15</v>
      </c>
      <c r="P159" s="6">
        <f t="shared" si="50"/>
        <v>0.0072245023604913345</v>
      </c>
      <c r="Q159" s="3">
        <f t="shared" si="51"/>
        <v>0.9999999999999659</v>
      </c>
      <c r="R159" s="5">
        <f t="shared" si="52"/>
        <v>-2033516633665.3083</v>
      </c>
    </row>
    <row r="160" spans="1:18" ht="12.75">
      <c r="A160" s="2">
        <f t="shared" si="41"/>
        <v>150</v>
      </c>
      <c r="B160" s="1">
        <f t="shared" si="42"/>
        <v>1.0000000000003706</v>
      </c>
      <c r="C160" s="2">
        <f t="shared" si="43"/>
        <v>-7.041589533685055E-14</v>
      </c>
      <c r="D160" s="1">
        <f t="shared" si="39"/>
        <v>-7.041589533685055E-14</v>
      </c>
      <c r="F160" s="1">
        <f t="shared" si="44"/>
        <v>1.0000000000071738</v>
      </c>
      <c r="G160" s="2">
        <f t="shared" si="45"/>
        <v>-1.3630208073323047E-12</v>
      </c>
      <c r="H160" s="2">
        <f t="shared" si="46"/>
        <v>-1.2335688026610114E-12</v>
      </c>
      <c r="I160" s="2">
        <f t="shared" si="47"/>
        <v>-1.2458367670831194E-12</v>
      </c>
      <c r="J160" s="2">
        <f t="shared" si="48"/>
        <v>-1.1263212584822213E-12</v>
      </c>
      <c r="K160" s="1">
        <f t="shared" si="49"/>
        <v>-1.2413588675504645E-12</v>
      </c>
      <c r="M160" s="1">
        <f t="shared" si="40"/>
        <v>3.9861205585966923E-13</v>
      </c>
      <c r="N160" s="1">
        <f t="shared" si="53"/>
        <v>1.0000000000071707</v>
      </c>
      <c r="O160" s="3">
        <f t="shared" si="54"/>
        <v>3.1086244689504383E-15</v>
      </c>
      <c r="P160" s="6">
        <f t="shared" si="50"/>
        <v>0.007798621299213351</v>
      </c>
      <c r="Q160" s="3">
        <f t="shared" si="51"/>
        <v>0.999999999999972</v>
      </c>
      <c r="R160" s="5">
        <f t="shared" si="52"/>
        <v>-2508704855509.991</v>
      </c>
    </row>
    <row r="161" spans="1:18" ht="12.75">
      <c r="A161" s="2">
        <f t="shared" si="41"/>
        <v>151</v>
      </c>
      <c r="B161" s="1">
        <f t="shared" si="42"/>
        <v>1.0000000000003002</v>
      </c>
      <c r="C161" s="2">
        <f t="shared" si="43"/>
        <v>-5.703770789011742E-14</v>
      </c>
      <c r="D161" s="1">
        <f t="shared" si="39"/>
        <v>-5.703770789011742E-14</v>
      </c>
      <c r="F161" s="1">
        <f t="shared" si="44"/>
        <v>1.0000000000059324</v>
      </c>
      <c r="G161" s="2">
        <f t="shared" si="45"/>
        <v>-1.1271816813263058E-12</v>
      </c>
      <c r="H161" s="2">
        <f t="shared" si="46"/>
        <v>-1.0201006706012095E-12</v>
      </c>
      <c r="I161" s="2">
        <f t="shared" si="47"/>
        <v>-1.0302592112765296E-12</v>
      </c>
      <c r="J161" s="2">
        <f t="shared" si="48"/>
        <v>-9.313938509336595E-13</v>
      </c>
      <c r="K161" s="1">
        <f t="shared" si="49"/>
        <v>-1.0265492160025738E-12</v>
      </c>
      <c r="M161" s="1">
        <f t="shared" si="40"/>
        <v>3.2310865273363695E-13</v>
      </c>
      <c r="N161" s="1">
        <f t="shared" si="53"/>
        <v>1.00000000000593</v>
      </c>
      <c r="O161" s="3">
        <f t="shared" si="54"/>
        <v>2.4424906541753444E-15</v>
      </c>
      <c r="P161" s="6">
        <f t="shared" si="50"/>
        <v>0.007559347710161372</v>
      </c>
      <c r="Q161" s="3">
        <f t="shared" si="51"/>
        <v>0.9999999999999771</v>
      </c>
      <c r="R161" s="5">
        <f t="shared" si="52"/>
        <v>-3094934139149.6353</v>
      </c>
    </row>
    <row r="162" spans="1:18" ht="12.75">
      <c r="A162" s="2">
        <f t="shared" si="41"/>
        <v>152</v>
      </c>
      <c r="B162" s="1">
        <f t="shared" si="42"/>
        <v>1.0000000000002431</v>
      </c>
      <c r="C162" s="2">
        <f t="shared" si="43"/>
        <v>-4.621303340002214E-14</v>
      </c>
      <c r="D162" s="1">
        <f t="shared" si="39"/>
        <v>-4.621303340002214E-14</v>
      </c>
      <c r="F162" s="1">
        <f t="shared" si="44"/>
        <v>1.0000000000049059</v>
      </c>
      <c r="G162" s="2">
        <f t="shared" si="45"/>
        <v>-9.321154958996658E-13</v>
      </c>
      <c r="H162" s="2">
        <f t="shared" si="46"/>
        <v>-8.435752096858096E-13</v>
      </c>
      <c r="I162" s="2">
        <f t="shared" si="47"/>
        <v>-8.519573935217295E-13</v>
      </c>
      <c r="J162" s="2">
        <f t="shared" si="48"/>
        <v>-7.70244978909318E-13</v>
      </c>
      <c r="K162" s="1">
        <f t="shared" si="49"/>
        <v>-8.489042802040103E-13</v>
      </c>
      <c r="M162" s="1">
        <f t="shared" si="40"/>
        <v>2.6190678364253965E-13</v>
      </c>
      <c r="N162" s="1">
        <f t="shared" si="53"/>
        <v>1.0000000000049039</v>
      </c>
      <c r="O162" s="3">
        <f t="shared" si="54"/>
        <v>1.9984014443252818E-15</v>
      </c>
      <c r="P162" s="6">
        <f t="shared" si="50"/>
        <v>0.007630201159862954</v>
      </c>
      <c r="Q162" s="3">
        <f t="shared" si="51"/>
        <v>0.9999999999999812</v>
      </c>
      <c r="R162" s="5">
        <f t="shared" si="52"/>
        <v>-3818152344480.009</v>
      </c>
    </row>
    <row r="163" spans="1:18" ht="12.75">
      <c r="A163" s="2">
        <f t="shared" si="41"/>
        <v>153</v>
      </c>
      <c r="B163" s="1">
        <f t="shared" si="42"/>
        <v>1.000000000000197</v>
      </c>
      <c r="C163" s="2">
        <f t="shared" si="43"/>
        <v>-3.7414515929867775E-14</v>
      </c>
      <c r="D163" s="1">
        <f t="shared" si="39"/>
        <v>-3.7414515929867775E-14</v>
      </c>
      <c r="F163" s="1">
        <f t="shared" si="44"/>
        <v>1.000000000004057</v>
      </c>
      <c r="G163" s="2">
        <f t="shared" si="45"/>
        <v>-7.708278459972462E-13</v>
      </c>
      <c r="H163" s="2">
        <f t="shared" si="46"/>
        <v>-6.976086375232171E-13</v>
      </c>
      <c r="I163" s="2">
        <f t="shared" si="47"/>
        <v>-7.045475314271243E-13</v>
      </c>
      <c r="J163" s="2">
        <f t="shared" si="48"/>
        <v>-6.369904603786836E-13</v>
      </c>
      <c r="K163" s="1">
        <f t="shared" si="49"/>
        <v>-7.020217740461021E-13</v>
      </c>
      <c r="M163" s="1">
        <f t="shared" si="40"/>
        <v>2.1229751273336524E-13</v>
      </c>
      <c r="N163" s="1">
        <f t="shared" si="53"/>
        <v>1.0000000000040552</v>
      </c>
      <c r="O163" s="3">
        <f t="shared" si="54"/>
        <v>1.7763568394002505E-15</v>
      </c>
      <c r="P163" s="6">
        <f t="shared" si="50"/>
        <v>0.008367299345759473</v>
      </c>
      <c r="Q163" s="3">
        <f t="shared" si="51"/>
        <v>0.9999999999999847</v>
      </c>
      <c r="R163" s="5">
        <f t="shared" si="52"/>
        <v>-4710370776957.397</v>
      </c>
    </row>
    <row r="164" spans="1:18" ht="12.75">
      <c r="A164" s="2">
        <f t="shared" si="41"/>
        <v>154</v>
      </c>
      <c r="B164" s="1">
        <f t="shared" si="42"/>
        <v>1.0000000000001594</v>
      </c>
      <c r="C164" s="2">
        <f t="shared" si="43"/>
        <v>-3.0281332996651145E-14</v>
      </c>
      <c r="D164" s="1">
        <f t="shared" si="39"/>
        <v>-3.0281332996651145E-14</v>
      </c>
      <c r="F164" s="1">
        <f t="shared" si="44"/>
        <v>1.0000000000033549</v>
      </c>
      <c r="G164" s="2">
        <f t="shared" si="45"/>
        <v>-6.374345495885336E-13</v>
      </c>
      <c r="H164" s="2">
        <f t="shared" si="46"/>
        <v>-5.768718835952313E-13</v>
      </c>
      <c r="I164" s="2">
        <f t="shared" si="47"/>
        <v>-5.826450433232822E-13</v>
      </c>
      <c r="J164" s="2">
        <f t="shared" si="48"/>
        <v>-5.267453140334055E-13</v>
      </c>
      <c r="K164" s="1">
        <f t="shared" si="49"/>
        <v>-5.805356195764944E-13</v>
      </c>
      <c r="M164" s="1">
        <f t="shared" si="40"/>
        <v>1.7208501928032125E-13</v>
      </c>
      <c r="N164" s="1">
        <f t="shared" si="53"/>
        <v>1.0000000000033533</v>
      </c>
      <c r="O164" s="3">
        <f t="shared" si="54"/>
        <v>1.5543122344752192E-15</v>
      </c>
      <c r="P164" s="6">
        <f t="shared" si="50"/>
        <v>0.00903223442095963</v>
      </c>
      <c r="Q164" s="3">
        <f t="shared" si="51"/>
        <v>0.9999999999999873</v>
      </c>
      <c r="R164" s="5">
        <f t="shared" si="52"/>
        <v>-5811081081793.749</v>
      </c>
    </row>
    <row r="165" spans="1:18" ht="12.75">
      <c r="A165" s="2">
        <f t="shared" si="41"/>
        <v>155</v>
      </c>
      <c r="B165" s="1">
        <f t="shared" si="42"/>
        <v>1.0000000000001292</v>
      </c>
      <c r="C165" s="2">
        <f t="shared" si="43"/>
        <v>-2.456368441983159E-14</v>
      </c>
      <c r="D165" s="1">
        <f t="shared" si="39"/>
        <v>-2.456368441983159E-14</v>
      </c>
      <c r="F165" s="1">
        <f t="shared" si="44"/>
        <v>1.0000000000027742</v>
      </c>
      <c r="G165" s="2">
        <f t="shared" si="45"/>
        <v>-5.271061365164087E-13</v>
      </c>
      <c r="H165" s="2">
        <f t="shared" si="46"/>
        <v>-4.770350781058141E-13</v>
      </c>
      <c r="I165" s="2">
        <f t="shared" si="47"/>
        <v>-4.818090371117023E-13</v>
      </c>
      <c r="J165" s="2">
        <f t="shared" si="48"/>
        <v>-4.355404925604489E-13</v>
      </c>
      <c r="K165" s="1">
        <f t="shared" si="49"/>
        <v>-4.800558099186484E-13</v>
      </c>
      <c r="M165" s="1">
        <f t="shared" si="40"/>
        <v>1.394894055961044E-13</v>
      </c>
      <c r="N165" s="1">
        <f t="shared" si="53"/>
        <v>1.0000000000027731</v>
      </c>
      <c r="O165" s="3">
        <f t="shared" si="54"/>
        <v>1.1102230246251565E-15</v>
      </c>
      <c r="P165" s="6">
        <f t="shared" si="50"/>
        <v>0.007959192455374277</v>
      </c>
      <c r="Q165" s="3">
        <f t="shared" si="51"/>
        <v>0.9999999999999898</v>
      </c>
      <c r="R165" s="5">
        <f t="shared" si="52"/>
        <v>-7169003235238.658</v>
      </c>
    </row>
    <row r="166" spans="1:18" ht="12.75">
      <c r="A166" s="2">
        <f t="shared" si="41"/>
        <v>156</v>
      </c>
      <c r="B166" s="1">
        <f t="shared" si="42"/>
        <v>1.0000000000001046</v>
      </c>
      <c r="C166" s="2">
        <f t="shared" si="43"/>
        <v>-1.9872992140790302E-14</v>
      </c>
      <c r="D166" s="1">
        <f t="shared" si="39"/>
        <v>-1.9872992140790302E-14</v>
      </c>
      <c r="F166" s="1">
        <f t="shared" si="44"/>
        <v>1.0000000000022942</v>
      </c>
      <c r="G166" s="2">
        <f t="shared" si="45"/>
        <v>-4.359013150434521E-13</v>
      </c>
      <c r="H166" s="2">
        <f t="shared" si="46"/>
        <v>-3.944622406493181E-13</v>
      </c>
      <c r="I166" s="2">
        <f t="shared" si="47"/>
        <v>-3.9843128796235305E-13</v>
      </c>
      <c r="J166" s="2">
        <f t="shared" si="48"/>
        <v>-3.6021186033963204E-13</v>
      </c>
      <c r="K166" s="1">
        <f t="shared" si="49"/>
        <v>-3.9698337210107104E-13</v>
      </c>
      <c r="M166" s="1">
        <f t="shared" si="40"/>
        <v>1.1306791465594792E-13</v>
      </c>
      <c r="N166" s="1">
        <f t="shared" si="53"/>
        <v>1.0000000000022928</v>
      </c>
      <c r="O166" s="3">
        <f t="shared" si="54"/>
        <v>1.3322676295501878E-15</v>
      </c>
      <c r="P166" s="6">
        <f t="shared" si="50"/>
        <v>0.011782897328602179</v>
      </c>
      <c r="Q166" s="3">
        <f t="shared" si="51"/>
        <v>0.9999999999999916</v>
      </c>
      <c r="R166" s="5">
        <f t="shared" si="52"/>
        <v>-8844242003072.855</v>
      </c>
    </row>
    <row r="167" spans="1:18" ht="12.75">
      <c r="A167" s="2">
        <f t="shared" si="41"/>
        <v>157</v>
      </c>
      <c r="B167" s="1">
        <f t="shared" si="42"/>
        <v>1.0000000000000848</v>
      </c>
      <c r="C167" s="2">
        <f t="shared" si="43"/>
        <v>-1.61259894326804E-14</v>
      </c>
      <c r="D167" s="1">
        <f t="shared" si="39"/>
        <v>-1.61259894326804E-14</v>
      </c>
      <c r="F167" s="1">
        <f t="shared" si="44"/>
        <v>1.0000000000018971</v>
      </c>
      <c r="G167" s="2">
        <f t="shared" si="45"/>
        <v>-3.604616605201727E-13</v>
      </c>
      <c r="H167" s="2">
        <f t="shared" si="46"/>
        <v>-3.262112802104866E-13</v>
      </c>
      <c r="I167" s="2">
        <f t="shared" si="47"/>
        <v>-3.294586825575152E-13</v>
      </c>
      <c r="J167" s="2">
        <f t="shared" si="48"/>
        <v>-2.978728375069295E-13</v>
      </c>
      <c r="K167" s="1">
        <f t="shared" si="49"/>
        <v>-3.2827907059385097E-13</v>
      </c>
      <c r="M167" s="1">
        <f t="shared" si="40"/>
        <v>9.165107034481302E-14</v>
      </c>
      <c r="N167" s="1">
        <f t="shared" si="53"/>
        <v>1.000000000001896</v>
      </c>
      <c r="O167" s="3">
        <f t="shared" si="54"/>
        <v>1.1102230246251565E-15</v>
      </c>
      <c r="P167" s="6">
        <f t="shared" si="50"/>
        <v>0.012113584930849523</v>
      </c>
      <c r="Q167" s="3">
        <f t="shared" si="51"/>
        <v>0.9999999999999931</v>
      </c>
      <c r="R167" s="5">
        <f t="shared" si="52"/>
        <v>-10910947316138.877</v>
      </c>
    </row>
    <row r="168" spans="1:18" ht="12.75">
      <c r="A168" s="2">
        <f t="shared" si="41"/>
        <v>158</v>
      </c>
      <c r="B168" s="1">
        <f t="shared" si="42"/>
        <v>1.0000000000000686</v>
      </c>
      <c r="C168" s="2">
        <f t="shared" si="43"/>
        <v>-1.304512053934559E-14</v>
      </c>
      <c r="D168" s="1">
        <f t="shared" si="39"/>
        <v>-1.304512053934559E-14</v>
      </c>
      <c r="F168" s="1">
        <f t="shared" si="44"/>
        <v>1.000000000001569</v>
      </c>
      <c r="G168" s="2">
        <f t="shared" si="45"/>
        <v>-2.9812263768747016E-13</v>
      </c>
      <c r="H168" s="2">
        <f t="shared" si="46"/>
        <v>-2.6981195055952867E-13</v>
      </c>
      <c r="I168" s="2">
        <f t="shared" si="47"/>
        <v>-2.724487302430134E-13</v>
      </c>
      <c r="J168" s="2">
        <f t="shared" si="48"/>
        <v>-2.4635848916432224E-13</v>
      </c>
      <c r="K168" s="1">
        <f t="shared" si="49"/>
        <v>-2.7150041474281273E-13</v>
      </c>
      <c r="M168" s="1">
        <f t="shared" si="40"/>
        <v>7.429091374781137E-14</v>
      </c>
      <c r="N168" s="1">
        <f t="shared" si="53"/>
        <v>1.0000000000015679</v>
      </c>
      <c r="O168" s="3">
        <f t="shared" si="54"/>
        <v>1.1102230246251565E-15</v>
      </c>
      <c r="P168" s="6">
        <f t="shared" si="50"/>
        <v>0.01494426395661157</v>
      </c>
      <c r="Q168" s="3">
        <f t="shared" si="51"/>
        <v>0.9999999999999943</v>
      </c>
      <c r="R168" s="5">
        <f t="shared" si="52"/>
        <v>-13460596317264.365</v>
      </c>
    </row>
    <row r="169" spans="1:18" ht="12.75">
      <c r="A169" s="2">
        <f t="shared" si="41"/>
        <v>159</v>
      </c>
      <c r="B169" s="1">
        <f t="shared" si="42"/>
        <v>1.0000000000000555</v>
      </c>
      <c r="C169" s="2">
        <f t="shared" si="43"/>
        <v>-1.0547118733938987E-14</v>
      </c>
      <c r="D169" s="1">
        <f t="shared" si="39"/>
        <v>-1.0547118733938987E-14</v>
      </c>
      <c r="F169" s="1">
        <f t="shared" si="44"/>
        <v>1.0000000000012974</v>
      </c>
      <c r="G169" s="2">
        <f t="shared" si="45"/>
        <v>-2.464972670424004E-13</v>
      </c>
      <c r="H169" s="2">
        <f t="shared" si="46"/>
        <v>-2.230993167984252E-13</v>
      </c>
      <c r="I169" s="2">
        <f t="shared" si="47"/>
        <v>-2.2534751842329115E-13</v>
      </c>
      <c r="J169" s="2">
        <f t="shared" si="48"/>
        <v>-2.036981694431006E-13</v>
      </c>
      <c r="K169" s="1">
        <f t="shared" si="49"/>
        <v>-2.2451485115482228E-13</v>
      </c>
      <c r="M169" s="1">
        <f t="shared" si="40"/>
        <v>6.021904430270587E-14</v>
      </c>
      <c r="N169" s="1">
        <f t="shared" si="53"/>
        <v>1.0000000000012965</v>
      </c>
      <c r="O169" s="3">
        <f t="shared" si="54"/>
        <v>8.881784197001252E-16</v>
      </c>
      <c r="P169" s="6">
        <f t="shared" si="50"/>
        <v>0.01474912845237924</v>
      </c>
      <c r="Q169" s="3">
        <f t="shared" si="51"/>
        <v>0.9999999999999953</v>
      </c>
      <c r="R169" s="5">
        <f t="shared" si="52"/>
        <v>-16606042350543.605</v>
      </c>
    </row>
    <row r="170" spans="1:18" ht="12.75">
      <c r="A170" s="2">
        <f t="shared" si="41"/>
        <v>160</v>
      </c>
      <c r="B170" s="1">
        <f t="shared" si="42"/>
        <v>1.0000000000000449</v>
      </c>
      <c r="C170" s="2">
        <f t="shared" si="43"/>
        <v>-8.520961713998076E-15</v>
      </c>
      <c r="D170" s="1">
        <f aca="true" t="shared" si="55" ref="D170:D233">C170*h</f>
        <v>-8.520961713998076E-15</v>
      </c>
      <c r="F170" s="1">
        <f t="shared" si="44"/>
        <v>1.000000000001073</v>
      </c>
      <c r="G170" s="2">
        <f t="shared" si="45"/>
        <v>-2.0386470289679437E-13</v>
      </c>
      <c r="H170" s="2">
        <f t="shared" si="46"/>
        <v>-1.8451906669270102E-13</v>
      </c>
      <c r="I170" s="2">
        <f t="shared" si="47"/>
        <v>-1.863231791077169E-13</v>
      </c>
      <c r="J170" s="2">
        <f t="shared" si="48"/>
        <v>-1.6844858841125188E-13</v>
      </c>
      <c r="K170" s="1">
        <f t="shared" si="49"/>
        <v>-1.8566629715148034E-13</v>
      </c>
      <c r="M170" s="1">
        <f aca="true" t="shared" si="56" ref="M170:M233">(r_/V+k*S)*A0/(EXP((k*S+r_/V)*t)*(r_/V+k*S-k*A0)+k*A0)</f>
        <v>4.8812608619154117E-14</v>
      </c>
      <c r="N170" s="1">
        <f t="shared" si="53"/>
        <v>1.000000000001072</v>
      </c>
      <c r="O170" s="3">
        <f t="shared" si="54"/>
        <v>8.881784197001252E-16</v>
      </c>
      <c r="P170" s="6">
        <f t="shared" si="50"/>
        <v>0.01819567617518403</v>
      </c>
      <c r="Q170" s="3">
        <f t="shared" si="51"/>
        <v>0.999999999999996</v>
      </c>
      <c r="R170" s="5">
        <f t="shared" si="52"/>
        <v>-20486510110578.17</v>
      </c>
    </row>
    <row r="171" spans="1:18" ht="12.75">
      <c r="A171" s="2">
        <f t="shared" si="41"/>
        <v>161</v>
      </c>
      <c r="B171" s="1">
        <f t="shared" si="42"/>
        <v>1.0000000000000364</v>
      </c>
      <c r="C171" s="2">
        <f t="shared" si="43"/>
        <v>-6.938893903907228E-15</v>
      </c>
      <c r="D171" s="1">
        <f t="shared" si="55"/>
        <v>-6.938893903907228E-15</v>
      </c>
      <c r="F171" s="1">
        <f t="shared" si="44"/>
        <v>1.0000000000008873</v>
      </c>
      <c r="G171" s="2">
        <f t="shared" si="45"/>
        <v>-1.6858736628933002E-13</v>
      </c>
      <c r="H171" s="2">
        <f t="shared" si="46"/>
        <v>-1.5257239915911214E-13</v>
      </c>
      <c r="I171" s="2">
        <f t="shared" si="47"/>
        <v>-1.540712002423561E-13</v>
      </c>
      <c r="J171" s="2">
        <f t="shared" si="48"/>
        <v>-1.3930523401484152E-13</v>
      </c>
      <c r="K171" s="1">
        <f t="shared" si="49"/>
        <v>-1.5352996651785134E-13</v>
      </c>
      <c r="M171" s="1">
        <f t="shared" si="56"/>
        <v>3.9566731551394875E-14</v>
      </c>
      <c r="N171" s="1">
        <f t="shared" si="53"/>
        <v>1.0000000000008864</v>
      </c>
      <c r="O171" s="3">
        <f t="shared" si="54"/>
        <v>8.881784197001252E-16</v>
      </c>
      <c r="P171" s="6">
        <f t="shared" si="50"/>
        <v>0.02244760648340218</v>
      </c>
      <c r="Q171" s="3">
        <f t="shared" si="51"/>
        <v>0.9999999999999969</v>
      </c>
      <c r="R171" s="5">
        <f t="shared" si="52"/>
        <v>-25273758048502.32</v>
      </c>
    </row>
    <row r="172" spans="1:18" ht="12.75">
      <c r="A172" s="2">
        <f t="shared" si="41"/>
        <v>162</v>
      </c>
      <c r="B172" s="1">
        <f t="shared" si="42"/>
        <v>1.0000000000000295</v>
      </c>
      <c r="C172" s="2">
        <f t="shared" si="43"/>
        <v>-5.6066262743570405E-15</v>
      </c>
      <c r="D172" s="1">
        <f t="shared" si="55"/>
        <v>-5.6066262743570405E-15</v>
      </c>
      <c r="F172" s="1">
        <f t="shared" si="44"/>
        <v>1.0000000000007339</v>
      </c>
      <c r="G172" s="2">
        <f t="shared" si="45"/>
        <v>-1.3944401189291966E-13</v>
      </c>
      <c r="H172" s="2">
        <f t="shared" si="46"/>
        <v>-1.2620460232426467E-13</v>
      </c>
      <c r="I172" s="2">
        <f t="shared" si="47"/>
        <v>-1.2745360322696797E-13</v>
      </c>
      <c r="J172" s="2">
        <f t="shared" si="48"/>
        <v>-1.1521339438047562E-13</v>
      </c>
      <c r="K172" s="1">
        <f t="shared" si="49"/>
        <v>-1.269956362293101E-13</v>
      </c>
      <c r="M172" s="1">
        <f t="shared" si="56"/>
        <v>3.2072169260092215E-14</v>
      </c>
      <c r="N172" s="1">
        <f t="shared" si="53"/>
        <v>1.000000000000733</v>
      </c>
      <c r="O172" s="3">
        <f t="shared" si="54"/>
        <v>8.881784197001252E-16</v>
      </c>
      <c r="P172" s="6">
        <f t="shared" si="50"/>
        <v>0.027693119617116024</v>
      </c>
      <c r="Q172" s="3">
        <f t="shared" si="51"/>
        <v>0.9999999999999974</v>
      </c>
      <c r="R172" s="5">
        <f t="shared" si="52"/>
        <v>-31179680797092.496</v>
      </c>
    </row>
    <row r="173" spans="1:18" ht="12.75">
      <c r="A173" s="2">
        <f t="shared" si="41"/>
        <v>163</v>
      </c>
      <c r="B173" s="1">
        <f t="shared" si="42"/>
        <v>1.000000000000024</v>
      </c>
      <c r="C173" s="2">
        <f t="shared" si="43"/>
        <v>-4.551914400963142E-15</v>
      </c>
      <c r="D173" s="1">
        <f t="shared" si="55"/>
        <v>-4.551914400963142E-15</v>
      </c>
      <c r="F173" s="1">
        <f t="shared" si="44"/>
        <v>1.0000000000006068</v>
      </c>
      <c r="G173" s="2">
        <f t="shared" si="45"/>
        <v>-1.152966611073225E-13</v>
      </c>
      <c r="H173" s="2">
        <f t="shared" si="46"/>
        <v>-1.0436096431476471E-13</v>
      </c>
      <c r="I173" s="2">
        <f t="shared" si="47"/>
        <v>-1.0541567618815861E-13</v>
      </c>
      <c r="J173" s="2">
        <f t="shared" si="48"/>
        <v>-9.525713551283843E-14</v>
      </c>
      <c r="K173" s="1">
        <f t="shared" si="49"/>
        <v>-1.0501784627100126E-13</v>
      </c>
      <c r="M173" s="1">
        <f t="shared" si="56"/>
        <v>2.5997195136320046E-14</v>
      </c>
      <c r="N173" s="1">
        <f t="shared" si="53"/>
        <v>1.000000000000606</v>
      </c>
      <c r="O173" s="3">
        <f t="shared" si="54"/>
        <v>8.881784197001252E-16</v>
      </c>
      <c r="P173" s="6">
        <f t="shared" si="50"/>
        <v>0.034164394083393744</v>
      </c>
      <c r="Q173" s="3">
        <f t="shared" si="51"/>
        <v>0.999999999999998</v>
      </c>
      <c r="R173" s="5">
        <f t="shared" si="52"/>
        <v>-38465688115827.63</v>
      </c>
    </row>
    <row r="174" spans="1:18" ht="12.75">
      <c r="A174" s="2">
        <f t="shared" si="41"/>
        <v>164</v>
      </c>
      <c r="B174" s="1">
        <f t="shared" si="42"/>
        <v>1.0000000000000195</v>
      </c>
      <c r="C174" s="2">
        <f t="shared" si="43"/>
        <v>-3.7192471324942744E-15</v>
      </c>
      <c r="D174" s="1">
        <f t="shared" si="55"/>
        <v>-3.7192471324942744E-15</v>
      </c>
      <c r="F174" s="1">
        <f t="shared" si="44"/>
        <v>1.0000000000005018</v>
      </c>
      <c r="G174" s="2">
        <f t="shared" si="45"/>
        <v>-9.536815781530095E-14</v>
      </c>
      <c r="H174" s="2">
        <f t="shared" si="46"/>
        <v>-8.629208458899029E-14</v>
      </c>
      <c r="I174" s="2">
        <f t="shared" si="47"/>
        <v>-8.718026300869042E-14</v>
      </c>
      <c r="J174" s="2">
        <f t="shared" si="48"/>
        <v>-7.879807917277049E-14</v>
      </c>
      <c r="K174" s="1">
        <f t="shared" si="49"/>
        <v>-8.685182203057214E-14</v>
      </c>
      <c r="M174" s="1">
        <f t="shared" si="56"/>
        <v>2.107291681691379E-14</v>
      </c>
      <c r="N174" s="1">
        <f t="shared" si="53"/>
        <v>1.0000000000005012</v>
      </c>
      <c r="O174" s="3">
        <f t="shared" si="54"/>
        <v>6.661338147750939E-16</v>
      </c>
      <c r="P174" s="6">
        <f t="shared" si="50"/>
        <v>0.03161089755929914</v>
      </c>
      <c r="Q174" s="3">
        <f t="shared" si="51"/>
        <v>0.9999999999999984</v>
      </c>
      <c r="R174" s="5">
        <f t="shared" si="52"/>
        <v>-47454275489635.44</v>
      </c>
    </row>
    <row r="175" spans="1:18" ht="12.75">
      <c r="A175" s="2">
        <f t="shared" si="41"/>
        <v>165</v>
      </c>
      <c r="B175" s="1">
        <f t="shared" si="42"/>
        <v>1.0000000000000158</v>
      </c>
      <c r="C175" s="2">
        <f t="shared" si="43"/>
        <v>-2.9976021664879227E-15</v>
      </c>
      <c r="D175" s="1">
        <f t="shared" si="55"/>
        <v>-2.9976021664879227E-15</v>
      </c>
      <c r="F175" s="1">
        <f t="shared" si="44"/>
        <v>1.000000000000415</v>
      </c>
      <c r="G175" s="2">
        <f t="shared" si="45"/>
        <v>-7.885359032400174E-14</v>
      </c>
      <c r="H175" s="2">
        <f t="shared" si="46"/>
        <v>-7.135958490778194E-14</v>
      </c>
      <c r="I175" s="2">
        <f t="shared" si="47"/>
        <v>-7.205347429817266E-14</v>
      </c>
      <c r="J175" s="2">
        <f t="shared" si="48"/>
        <v>-6.514233596988106E-14</v>
      </c>
      <c r="K175" s="1">
        <f t="shared" si="49"/>
        <v>-7.1803674117632E-14</v>
      </c>
      <c r="M175" s="1">
        <f t="shared" si="56"/>
        <v>1.7081374388430528E-14</v>
      </c>
      <c r="N175" s="1">
        <f t="shared" si="53"/>
        <v>1.0000000000004143</v>
      </c>
      <c r="O175" s="3">
        <f t="shared" si="54"/>
        <v>6.661338147750939E-16</v>
      </c>
      <c r="P175" s="6">
        <f t="shared" si="50"/>
        <v>0.03899767077444754</v>
      </c>
      <c r="Q175" s="3">
        <f t="shared" si="51"/>
        <v>0.9999999999999987</v>
      </c>
      <c r="R175" s="5">
        <f t="shared" si="52"/>
        <v>-58543298522706.33</v>
      </c>
    </row>
    <row r="176" spans="1:18" ht="12.75">
      <c r="A176" s="2">
        <f t="shared" si="41"/>
        <v>166</v>
      </c>
      <c r="B176" s="1">
        <f t="shared" si="42"/>
        <v>1.0000000000000129</v>
      </c>
      <c r="C176" s="2">
        <f t="shared" si="43"/>
        <v>-2.4424906541753444E-15</v>
      </c>
      <c r="D176" s="1">
        <f t="shared" si="55"/>
        <v>-2.4424906541753444E-15</v>
      </c>
      <c r="F176" s="1">
        <f t="shared" si="44"/>
        <v>1.0000000000003433</v>
      </c>
      <c r="G176" s="2">
        <f t="shared" si="45"/>
        <v>-6.522560269672795E-14</v>
      </c>
      <c r="H176" s="2">
        <f t="shared" si="46"/>
        <v>-5.900835375882707E-14</v>
      </c>
      <c r="I176" s="2">
        <f t="shared" si="47"/>
        <v>-5.96189764223709E-14</v>
      </c>
      <c r="J176" s="2">
        <f t="shared" si="48"/>
        <v>-5.392908342116698E-14</v>
      </c>
      <c r="K176" s="1">
        <f t="shared" si="49"/>
        <v>-5.940155774671514E-14</v>
      </c>
      <c r="M176" s="1">
        <f t="shared" si="56"/>
        <v>1.3845892978780413E-14</v>
      </c>
      <c r="N176" s="1">
        <f t="shared" si="53"/>
        <v>1.0000000000003426</v>
      </c>
      <c r="O176" s="3">
        <f t="shared" si="54"/>
        <v>6.661338147750939E-16</v>
      </c>
      <c r="P176" s="6">
        <f t="shared" si="50"/>
        <v>0.04811057082385227</v>
      </c>
      <c r="Q176" s="3">
        <f t="shared" si="51"/>
        <v>0.999999999999999</v>
      </c>
      <c r="R176" s="5">
        <f t="shared" si="52"/>
        <v>-72223582944960.9</v>
      </c>
    </row>
    <row r="177" spans="1:18" ht="12.75">
      <c r="A177" s="2">
        <f t="shared" si="41"/>
        <v>167</v>
      </c>
      <c r="B177" s="1">
        <f t="shared" si="42"/>
        <v>1.0000000000000104</v>
      </c>
      <c r="C177" s="2">
        <f t="shared" si="43"/>
        <v>-1.9984014443252818E-15</v>
      </c>
      <c r="D177" s="1">
        <f t="shared" si="55"/>
        <v>-1.9984014443252818E-15</v>
      </c>
      <c r="F177" s="1">
        <f t="shared" si="44"/>
        <v>1.0000000000002838</v>
      </c>
      <c r="G177" s="2">
        <f t="shared" si="45"/>
        <v>-5.392908342116698E-14</v>
      </c>
      <c r="H177" s="2">
        <f t="shared" si="46"/>
        <v>-4.882205750789126E-14</v>
      </c>
      <c r="I177" s="2">
        <f t="shared" si="47"/>
        <v>-4.926614671774132E-14</v>
      </c>
      <c r="J177" s="2">
        <f t="shared" si="48"/>
        <v>-4.4547698863084406E-14</v>
      </c>
      <c r="K177" s="1">
        <f t="shared" si="49"/>
        <v>-4.910886512258609E-14</v>
      </c>
      <c r="M177" s="1">
        <f t="shared" si="56"/>
        <v>1.1223262719988703E-14</v>
      </c>
      <c r="N177" s="1">
        <f t="shared" si="53"/>
        <v>1.000000000000283</v>
      </c>
      <c r="O177" s="3">
        <f t="shared" si="54"/>
        <v>6.661338147750939E-16</v>
      </c>
      <c r="P177" s="6">
        <f t="shared" si="50"/>
        <v>0.05935295567738117</v>
      </c>
      <c r="Q177" s="3">
        <f t="shared" si="51"/>
        <v>0.9999999999999992</v>
      </c>
      <c r="R177" s="5">
        <f t="shared" si="52"/>
        <v>-89100649690663.73</v>
      </c>
    </row>
    <row r="178" spans="1:18" ht="12.75">
      <c r="A178" s="2">
        <f t="shared" si="41"/>
        <v>168</v>
      </c>
      <c r="B178" s="1">
        <f t="shared" si="42"/>
        <v>1.0000000000000084</v>
      </c>
      <c r="C178" s="2">
        <f t="shared" si="43"/>
        <v>-1.609823385706477E-15</v>
      </c>
      <c r="D178" s="1">
        <f t="shared" si="55"/>
        <v>-1.609823385706477E-15</v>
      </c>
      <c r="F178" s="1">
        <f t="shared" si="44"/>
        <v>1.0000000000002347</v>
      </c>
      <c r="G178" s="2">
        <f t="shared" si="45"/>
        <v>-4.4603210014315664E-14</v>
      </c>
      <c r="H178" s="2">
        <f t="shared" si="46"/>
        <v>-4.038436252074007E-14</v>
      </c>
      <c r="I178" s="2">
        <f t="shared" si="47"/>
        <v>-4.0772940579358874E-14</v>
      </c>
      <c r="J178" s="2">
        <f t="shared" si="48"/>
        <v>-3.68594044175552E-14</v>
      </c>
      <c r="K178" s="1">
        <f t="shared" si="49"/>
        <v>-4.0629536772011456E-14</v>
      </c>
      <c r="M178" s="1">
        <f t="shared" si="56"/>
        <v>9.097399949207346E-15</v>
      </c>
      <c r="N178" s="1">
        <f t="shared" si="53"/>
        <v>1.000000000000234</v>
      </c>
      <c r="O178" s="3">
        <f t="shared" si="54"/>
        <v>6.661338147750939E-16</v>
      </c>
      <c r="P178" s="6">
        <f t="shared" si="50"/>
        <v>0.07322243921277023</v>
      </c>
      <c r="Q178" s="3">
        <f t="shared" si="51"/>
        <v>0.9999999999999993</v>
      </c>
      <c r="R178" s="5">
        <f t="shared" si="52"/>
        <v>-109921516651263.53</v>
      </c>
    </row>
    <row r="179" spans="1:18" ht="12.75">
      <c r="A179" s="2">
        <f t="shared" si="41"/>
        <v>169</v>
      </c>
      <c r="B179" s="1">
        <f t="shared" si="42"/>
        <v>1.0000000000000069</v>
      </c>
      <c r="C179" s="2">
        <f t="shared" si="43"/>
        <v>-1.304512053934559E-15</v>
      </c>
      <c r="D179" s="1">
        <f t="shared" si="55"/>
        <v>-1.304512053934559E-15</v>
      </c>
      <c r="F179" s="1">
        <f t="shared" si="44"/>
        <v>1.000000000000194</v>
      </c>
      <c r="G179" s="2">
        <f t="shared" si="45"/>
        <v>-3.68594044175552E-14</v>
      </c>
      <c r="H179" s="2">
        <f t="shared" si="46"/>
        <v>-3.338995746560158E-14</v>
      </c>
      <c r="I179" s="2">
        <f t="shared" si="47"/>
        <v>-3.36952687973735E-14</v>
      </c>
      <c r="J179" s="2">
        <f t="shared" si="48"/>
        <v>-3.047562202596055E-14</v>
      </c>
      <c r="K179" s="1">
        <f t="shared" si="49"/>
        <v>-3.3584246494910985E-14</v>
      </c>
      <c r="M179" s="1">
        <f t="shared" si="56"/>
        <v>7.374209078117449E-15</v>
      </c>
      <c r="N179" s="1">
        <f t="shared" si="53"/>
        <v>1.0000000000001934</v>
      </c>
      <c r="O179" s="3">
        <f t="shared" si="54"/>
        <v>6.661338147750939E-16</v>
      </c>
      <c r="P179" s="6">
        <f t="shared" si="50"/>
        <v>0.09033291675331102</v>
      </c>
      <c r="Q179" s="3">
        <f t="shared" si="51"/>
        <v>0.9999999999999996</v>
      </c>
      <c r="R179" s="5">
        <f t="shared" si="52"/>
        <v>-135607763409833.8</v>
      </c>
    </row>
    <row r="180" spans="1:18" ht="12.75">
      <c r="A180" s="2">
        <f t="shared" si="41"/>
        <v>170</v>
      </c>
      <c r="B180" s="1">
        <f t="shared" si="42"/>
        <v>1.0000000000000056</v>
      </c>
      <c r="C180" s="2">
        <f t="shared" si="43"/>
        <v>-1.0547118733938987E-15</v>
      </c>
      <c r="D180" s="1">
        <f t="shared" si="55"/>
        <v>-1.0547118733938987E-15</v>
      </c>
      <c r="F180" s="1">
        <f t="shared" si="44"/>
        <v>1.0000000000001605</v>
      </c>
      <c r="G180" s="2">
        <f t="shared" si="45"/>
        <v>-3.0531133177191805E-14</v>
      </c>
      <c r="H180" s="2">
        <f t="shared" si="46"/>
        <v>-2.761679773755077E-14</v>
      </c>
      <c r="I180" s="2">
        <f t="shared" si="47"/>
        <v>-2.7894353493707058E-14</v>
      </c>
      <c r="J180" s="2">
        <f t="shared" si="48"/>
        <v>-2.5202062658991053E-14</v>
      </c>
      <c r="K180" s="1">
        <f t="shared" si="49"/>
        <v>-2.7792583049783083E-14</v>
      </c>
      <c r="M180" s="1">
        <f t="shared" si="56"/>
        <v>5.9774177052123365E-15</v>
      </c>
      <c r="N180" s="1">
        <f t="shared" si="53"/>
        <v>1.0000000000001599</v>
      </c>
      <c r="O180" s="3">
        <f t="shared" si="54"/>
        <v>6.661338147750939E-16</v>
      </c>
      <c r="P180" s="6">
        <f t="shared" si="50"/>
        <v>0.11144173749045881</v>
      </c>
      <c r="Q180" s="3">
        <f t="shared" si="51"/>
        <v>0.9999999999999996</v>
      </c>
      <c r="R180" s="5">
        <f t="shared" si="52"/>
        <v>-167296322478516.9</v>
      </c>
    </row>
    <row r="181" spans="1:18" ht="12.75">
      <c r="A181" s="2">
        <f t="shared" si="41"/>
        <v>171</v>
      </c>
      <c r="B181" s="1">
        <f t="shared" si="42"/>
        <v>1.0000000000000044</v>
      </c>
      <c r="C181" s="2">
        <f t="shared" si="43"/>
        <v>-8.604228440844963E-16</v>
      </c>
      <c r="D181" s="1">
        <f t="shared" si="55"/>
        <v>-8.604228440844963E-16</v>
      </c>
      <c r="F181" s="1">
        <f t="shared" si="44"/>
        <v>1.0000000000001328</v>
      </c>
      <c r="G181" s="2">
        <f t="shared" si="45"/>
        <v>-2.525757381022231E-14</v>
      </c>
      <c r="H181" s="2">
        <f t="shared" si="46"/>
        <v>-2.2842838731662596E-14</v>
      </c>
      <c r="I181" s="2">
        <f t="shared" si="47"/>
        <v>-2.3092638912203256E-14</v>
      </c>
      <c r="J181" s="2">
        <f t="shared" si="48"/>
        <v>-2.0844437287337314E-14</v>
      </c>
      <c r="K181" s="1">
        <f t="shared" si="49"/>
        <v>-2.2995494397548555E-14</v>
      </c>
      <c r="M181" s="1">
        <f t="shared" si="56"/>
        <v>4.845200623428383E-15</v>
      </c>
      <c r="N181" s="1">
        <f t="shared" si="53"/>
        <v>1.0000000000001321</v>
      </c>
      <c r="O181" s="3">
        <f t="shared" si="54"/>
        <v>6.661338147750939E-16</v>
      </c>
      <c r="P181" s="6">
        <f t="shared" si="50"/>
        <v>0.13748322650543804</v>
      </c>
      <c r="Q181" s="3">
        <f t="shared" si="51"/>
        <v>0.9999999999999996</v>
      </c>
      <c r="R181" s="5">
        <f t="shared" si="52"/>
        <v>-206389802553194.66</v>
      </c>
    </row>
    <row r="182" spans="1:18" ht="12.75">
      <c r="A182" s="2">
        <f t="shared" si="41"/>
        <v>172</v>
      </c>
      <c r="B182" s="1">
        <f t="shared" si="42"/>
        <v>1.0000000000000036</v>
      </c>
      <c r="C182" s="2">
        <f t="shared" si="43"/>
        <v>-6.938893903907228E-16</v>
      </c>
      <c r="D182" s="1">
        <f t="shared" si="55"/>
        <v>-6.938893903907228E-16</v>
      </c>
      <c r="F182" s="1">
        <f t="shared" si="44"/>
        <v>1.0000000000001097</v>
      </c>
      <c r="G182" s="2">
        <f t="shared" si="45"/>
        <v>-2.0844437287337314E-14</v>
      </c>
      <c r="H182" s="2">
        <f t="shared" si="46"/>
        <v>-1.887379141862766E-14</v>
      </c>
      <c r="I182" s="2">
        <f t="shared" si="47"/>
        <v>-1.9068080447937064E-14</v>
      </c>
      <c r="J182" s="2">
        <f t="shared" si="48"/>
        <v>-1.7208456881689926E-14</v>
      </c>
      <c r="K182" s="1">
        <f t="shared" si="49"/>
        <v>-1.8989439650359447E-14</v>
      </c>
      <c r="M182" s="1">
        <f t="shared" si="56"/>
        <v>3.927443293915973E-15</v>
      </c>
      <c r="N182" s="1">
        <f t="shared" si="53"/>
        <v>1.0000000000001092</v>
      </c>
      <c r="O182" s="3">
        <f t="shared" si="54"/>
        <v>4.440892098500626E-16</v>
      </c>
      <c r="P182" s="6">
        <f t="shared" si="50"/>
        <v>0.11307336010121494</v>
      </c>
      <c r="Q182" s="3">
        <f t="shared" si="51"/>
        <v>0.9999999999999997</v>
      </c>
      <c r="R182" s="5">
        <f t="shared" si="52"/>
        <v>-254618571208680.7</v>
      </c>
    </row>
    <row r="183" spans="1:18" ht="12.75">
      <c r="A183" s="2">
        <f t="shared" si="41"/>
        <v>173</v>
      </c>
      <c r="B183" s="1">
        <f t="shared" si="42"/>
        <v>1.0000000000000029</v>
      </c>
      <c r="C183" s="2">
        <f t="shared" si="43"/>
        <v>-5.551115123125783E-16</v>
      </c>
      <c r="D183" s="1">
        <f t="shared" si="55"/>
        <v>-5.551115123125783E-16</v>
      </c>
      <c r="F183" s="1">
        <f t="shared" si="44"/>
        <v>1.0000000000000906</v>
      </c>
      <c r="G183" s="2">
        <f t="shared" si="45"/>
        <v>-1.7208456881689926E-14</v>
      </c>
      <c r="H183" s="2">
        <f t="shared" si="46"/>
        <v>-1.557087792036782E-14</v>
      </c>
      <c r="I183" s="2">
        <f t="shared" si="47"/>
        <v>-1.5765166949677223E-14</v>
      </c>
      <c r="J183" s="2">
        <f t="shared" si="48"/>
        <v>-1.4210854715202004E-14</v>
      </c>
      <c r="K183" s="1">
        <f t="shared" si="49"/>
        <v>-1.5681900222830336E-14</v>
      </c>
      <c r="M183" s="1">
        <f t="shared" si="56"/>
        <v>3.183523660989545E-15</v>
      </c>
      <c r="N183" s="1">
        <f t="shared" si="53"/>
        <v>1.0000000000000902</v>
      </c>
      <c r="O183" s="3">
        <f t="shared" si="54"/>
        <v>4.440892098500626E-16</v>
      </c>
      <c r="P183" s="6">
        <f t="shared" si="50"/>
        <v>0.13949612352245716</v>
      </c>
      <c r="Q183" s="3">
        <f t="shared" si="51"/>
        <v>0.9999999999999997</v>
      </c>
      <c r="R183" s="5">
        <f t="shared" si="52"/>
        <v>-314117344957683.25</v>
      </c>
    </row>
    <row r="184" spans="1:18" ht="12.75">
      <c r="A184" s="2">
        <f t="shared" si="41"/>
        <v>174</v>
      </c>
      <c r="B184" s="1">
        <f t="shared" si="42"/>
        <v>1.0000000000000022</v>
      </c>
      <c r="C184" s="2">
        <f t="shared" si="43"/>
        <v>-4.440892098500626E-16</v>
      </c>
      <c r="D184" s="1">
        <f t="shared" si="55"/>
        <v>-4.440892098500626E-16</v>
      </c>
      <c r="F184" s="1">
        <f t="shared" si="44"/>
        <v>1.0000000000000748</v>
      </c>
      <c r="G184" s="2">
        <f t="shared" si="45"/>
        <v>-1.4210854715202004E-14</v>
      </c>
      <c r="H184" s="2">
        <f t="shared" si="46"/>
        <v>-1.2878587085651816E-14</v>
      </c>
      <c r="I184" s="2">
        <f t="shared" si="47"/>
        <v>-1.2989609388114332E-14</v>
      </c>
      <c r="J184" s="2">
        <f t="shared" si="48"/>
        <v>-1.174060848541103E-14</v>
      </c>
      <c r="K184" s="1">
        <f t="shared" si="49"/>
        <v>-1.2947976024690888E-14</v>
      </c>
      <c r="M184" s="1">
        <f t="shared" si="56"/>
        <v>2.580514126271458E-15</v>
      </c>
      <c r="N184" s="1">
        <f t="shared" si="53"/>
        <v>1.0000000000000744</v>
      </c>
      <c r="O184" s="3">
        <f t="shared" si="54"/>
        <v>4.440892098500626E-16</v>
      </c>
      <c r="P184" s="6">
        <f t="shared" si="50"/>
        <v>0.17209330703867132</v>
      </c>
      <c r="Q184" s="3">
        <f t="shared" si="51"/>
        <v>0.9999999999999997</v>
      </c>
      <c r="R184" s="5">
        <f t="shared" si="52"/>
        <v>-387519676726158.1</v>
      </c>
    </row>
    <row r="185" spans="1:18" ht="12.75">
      <c r="A185" s="2">
        <f t="shared" si="41"/>
        <v>175</v>
      </c>
      <c r="B185" s="1">
        <f t="shared" si="42"/>
        <v>1.0000000000000018</v>
      </c>
      <c r="C185" s="2">
        <f t="shared" si="43"/>
        <v>-3.3306690738754696E-16</v>
      </c>
      <c r="D185" s="1">
        <f t="shared" si="55"/>
        <v>-3.3306690738754696E-16</v>
      </c>
      <c r="F185" s="1">
        <f t="shared" si="44"/>
        <v>1.000000000000062</v>
      </c>
      <c r="G185" s="2">
        <f t="shared" si="45"/>
        <v>-1.1796119636642288E-14</v>
      </c>
      <c r="H185" s="2">
        <f t="shared" si="46"/>
        <v>-1.0630385460785874E-14</v>
      </c>
      <c r="I185" s="2">
        <f t="shared" si="47"/>
        <v>-1.0769163338864018E-14</v>
      </c>
      <c r="J185" s="2">
        <f t="shared" si="48"/>
        <v>-9.71445146547012E-15</v>
      </c>
      <c r="K185" s="1">
        <f t="shared" si="49"/>
        <v>-1.0718278116902031E-14</v>
      </c>
      <c r="M185" s="1">
        <f t="shared" si="56"/>
        <v>2.0917240972591786E-15</v>
      </c>
      <c r="N185" s="1">
        <f t="shared" si="53"/>
        <v>1.0000000000000615</v>
      </c>
      <c r="O185" s="3">
        <f t="shared" si="54"/>
        <v>4.440892098500626E-16</v>
      </c>
      <c r="P185" s="6">
        <f t="shared" si="50"/>
        <v>0.2123077371590069</v>
      </c>
      <c r="Q185" s="3">
        <f t="shared" si="51"/>
        <v>0.9999999999999997</v>
      </c>
      <c r="R185" s="5">
        <f t="shared" si="52"/>
        <v>-478074522978588.1</v>
      </c>
    </row>
    <row r="186" spans="1:18" ht="12.75">
      <c r="A186" s="2">
        <f t="shared" si="41"/>
        <v>176</v>
      </c>
      <c r="B186" s="1">
        <f t="shared" si="42"/>
        <v>1.0000000000000013</v>
      </c>
      <c r="C186" s="2">
        <f t="shared" si="43"/>
        <v>-2.498001805406602E-16</v>
      </c>
      <c r="D186" s="1">
        <f t="shared" si="55"/>
        <v>-2.498001805406602E-16</v>
      </c>
      <c r="F186" s="1">
        <f t="shared" si="44"/>
        <v>1.0000000000000513</v>
      </c>
      <c r="G186" s="2">
        <f t="shared" si="45"/>
        <v>-9.742207041085749E-15</v>
      </c>
      <c r="H186" s="2">
        <f t="shared" si="46"/>
        <v>-8.826273045769994E-15</v>
      </c>
      <c r="I186" s="2">
        <f t="shared" si="47"/>
        <v>-8.909539772616881E-15</v>
      </c>
      <c r="J186" s="2">
        <f t="shared" si="48"/>
        <v>-8.076872504148014E-15</v>
      </c>
      <c r="K186" s="1">
        <f t="shared" si="49"/>
        <v>-8.881784197001252E-15</v>
      </c>
      <c r="M186" s="1">
        <f t="shared" si="56"/>
        <v>1.6955186001545006E-15</v>
      </c>
      <c r="N186" s="1">
        <f t="shared" si="53"/>
        <v>1.0000000000000508</v>
      </c>
      <c r="O186" s="3">
        <f t="shared" si="54"/>
        <v>4.440892098500626E-16</v>
      </c>
      <c r="P186" s="6">
        <f t="shared" si="50"/>
        <v>0.26191939729212993</v>
      </c>
      <c r="Q186" s="3">
        <f t="shared" si="51"/>
        <v>0.9999999999999997</v>
      </c>
      <c r="R186" s="5">
        <f t="shared" si="52"/>
        <v>-589790050022970.4</v>
      </c>
    </row>
    <row r="187" spans="1:18" ht="12.75">
      <c r="A187" s="2">
        <f t="shared" si="41"/>
        <v>177</v>
      </c>
      <c r="B187" s="1">
        <f t="shared" si="42"/>
        <v>1.000000000000001</v>
      </c>
      <c r="C187" s="2">
        <f t="shared" si="43"/>
        <v>-2.220446049250313E-16</v>
      </c>
      <c r="D187" s="1">
        <f t="shared" si="55"/>
        <v>-2.220446049250313E-16</v>
      </c>
      <c r="F187" s="1">
        <f t="shared" si="44"/>
        <v>1.0000000000000424</v>
      </c>
      <c r="G187" s="2">
        <f t="shared" si="45"/>
        <v>-8.076872504148014E-15</v>
      </c>
      <c r="H187" s="2">
        <f t="shared" si="46"/>
        <v>-7.327471962526033E-15</v>
      </c>
      <c r="I187" s="2">
        <f t="shared" si="47"/>
        <v>-7.327471962526033E-15</v>
      </c>
      <c r="J187" s="2">
        <f t="shared" si="48"/>
        <v>-6.661338147750939E-15</v>
      </c>
      <c r="K187" s="1">
        <f t="shared" si="49"/>
        <v>-7.341349750333848E-15</v>
      </c>
      <c r="M187" s="1">
        <f t="shared" si="56"/>
        <v>1.3743606660346617E-15</v>
      </c>
      <c r="N187" s="1">
        <f t="shared" si="53"/>
        <v>1.000000000000042</v>
      </c>
      <c r="O187" s="3">
        <f t="shared" si="54"/>
        <v>4.440892098500626E-16</v>
      </c>
      <c r="P187" s="6">
        <f t="shared" si="50"/>
        <v>0.3231242139163946</v>
      </c>
      <c r="Q187" s="3">
        <f t="shared" si="51"/>
        <v>0.9999999999999998</v>
      </c>
      <c r="R187" s="5">
        <f t="shared" si="52"/>
        <v>-727611044694129.5</v>
      </c>
    </row>
    <row r="188" spans="1:18" ht="12.75">
      <c r="A188" s="2">
        <f t="shared" si="41"/>
        <v>178</v>
      </c>
      <c r="B188" s="1">
        <f t="shared" si="42"/>
        <v>1.0000000000000009</v>
      </c>
      <c r="C188" s="2">
        <f t="shared" si="43"/>
        <v>-1.942890293094024E-16</v>
      </c>
      <c r="D188" s="1">
        <f t="shared" si="55"/>
        <v>-1.942890293094024E-16</v>
      </c>
      <c r="F188" s="1">
        <f t="shared" si="44"/>
        <v>1.000000000000035</v>
      </c>
      <c r="G188" s="2">
        <f t="shared" si="45"/>
        <v>-6.661338147750939E-15</v>
      </c>
      <c r="H188" s="2">
        <f t="shared" si="46"/>
        <v>-6.022959908591474E-15</v>
      </c>
      <c r="I188" s="2">
        <f t="shared" si="47"/>
        <v>-6.078471059822732E-15</v>
      </c>
      <c r="J188" s="2">
        <f t="shared" si="48"/>
        <v>-5.523359547510154E-15</v>
      </c>
      <c r="K188" s="1">
        <f t="shared" si="49"/>
        <v>-6.0645932720149176E-15</v>
      </c>
      <c r="M188" s="1">
        <f t="shared" si="56"/>
        <v>1.1140351041687894E-15</v>
      </c>
      <c r="N188" s="1">
        <f t="shared" si="53"/>
        <v>1.0000000000000346</v>
      </c>
      <c r="O188" s="3">
        <f t="shared" si="54"/>
        <v>4.440892098500626E-16</v>
      </c>
      <c r="P188" s="6">
        <f t="shared" si="50"/>
        <v>0.39863125334942573</v>
      </c>
      <c r="Q188" s="3">
        <f t="shared" si="51"/>
        <v>0.9999999999999998</v>
      </c>
      <c r="R188" s="5">
        <f t="shared" si="52"/>
        <v>-897637782021353.6</v>
      </c>
    </row>
    <row r="189" spans="1:18" ht="12.75">
      <c r="A189" s="2">
        <f aca="true" t="shared" si="57" ref="A189:A252">A188+h</f>
        <v>179</v>
      </c>
      <c r="B189" s="1">
        <f aca="true" t="shared" si="58" ref="B189:B252">B188+D188</f>
        <v>1.0000000000000007</v>
      </c>
      <c r="C189" s="2">
        <f aca="true" t="shared" si="59" ref="C189:C252">yPrime(B189,A189)</f>
        <v>-1.3877787807814457E-16</v>
      </c>
      <c r="D189" s="1">
        <f t="shared" si="55"/>
        <v>-1.3877787807814457E-16</v>
      </c>
      <c r="F189" s="1">
        <f aca="true" t="shared" si="60" ref="F189:F252">F188+K188</f>
        <v>1.000000000000029</v>
      </c>
      <c r="G189" s="2">
        <f aca="true" t="shared" si="61" ref="G189:G252">yPrime(F189,A189)</f>
        <v>-5.523359547510154E-15</v>
      </c>
      <c r="H189" s="2">
        <f aca="true" t="shared" si="62" ref="H189:H252">yPrime(F189+(h/2)*G189,A189)</f>
        <v>-5.023759186428833E-15</v>
      </c>
      <c r="I189" s="2">
        <f aca="true" t="shared" si="63" ref="I189:I252">yPrime(F189+(h/2)*H189,A189)</f>
        <v>-5.079270337660091E-15</v>
      </c>
      <c r="J189" s="2">
        <f aca="true" t="shared" si="64" ref="J189:J252">yPrime(F189+h*I189,A189)</f>
        <v>-4.551914400963142E-15</v>
      </c>
      <c r="K189" s="1">
        <f aca="true" t="shared" si="65" ref="K189:K252">h/6*(G189+2*H189+2*I189+J189)</f>
        <v>-5.04688883277519E-15</v>
      </c>
      <c r="M189" s="1">
        <f t="shared" si="56"/>
        <v>9.030193048969763E-16</v>
      </c>
      <c r="N189" s="1">
        <f t="shared" si="53"/>
        <v>1.0000000000000284</v>
      </c>
      <c r="O189" s="3">
        <f t="shared" si="54"/>
        <v>6.661338147750939E-16</v>
      </c>
      <c r="P189" s="6">
        <f aca="true" t="shared" si="66" ref="P189:P252">ABS(O189/M189)</f>
        <v>0.7376739469053675</v>
      </c>
      <c r="Q189" s="3">
        <f aca="true" t="shared" si="67" ref="Q189:Q252">ABS(B189-M189)</f>
        <v>0.9999999999999998</v>
      </c>
      <c r="R189" s="5">
        <f aca="true" t="shared" si="68" ref="R189:R252">-Q189/M189</f>
        <v>-1107396037467978.4</v>
      </c>
    </row>
    <row r="190" spans="1:18" ht="12.75">
      <c r="A190" s="2">
        <f t="shared" si="57"/>
        <v>180</v>
      </c>
      <c r="B190" s="1">
        <f t="shared" si="58"/>
        <v>1.0000000000000004</v>
      </c>
      <c r="C190" s="2">
        <f t="shared" si="59"/>
        <v>-8.326672684688674E-17</v>
      </c>
      <c r="D190" s="1">
        <f t="shared" si="55"/>
        <v>-8.326672684688674E-17</v>
      </c>
      <c r="F190" s="1">
        <f t="shared" si="60"/>
        <v>1.000000000000024</v>
      </c>
      <c r="G190" s="2">
        <f t="shared" si="61"/>
        <v>-4.551914400963142E-15</v>
      </c>
      <c r="H190" s="2">
        <f t="shared" si="62"/>
        <v>-4.163336342344337E-15</v>
      </c>
      <c r="I190" s="2">
        <f t="shared" si="63"/>
        <v>-4.163336342344337E-15</v>
      </c>
      <c r="J190" s="2">
        <f t="shared" si="64"/>
        <v>-3.774758283725532E-15</v>
      </c>
      <c r="K190" s="1">
        <f t="shared" si="65"/>
        <v>-4.163336342344337E-15</v>
      </c>
      <c r="M190" s="1">
        <f t="shared" si="56"/>
        <v>7.319732223564373E-16</v>
      </c>
      <c r="N190" s="1">
        <f t="shared" si="53"/>
        <v>1.0000000000000233</v>
      </c>
      <c r="O190" s="3">
        <f t="shared" si="54"/>
        <v>6.661338147750939E-16</v>
      </c>
      <c r="P190" s="6">
        <f t="shared" si="66"/>
        <v>0.9100521636988482</v>
      </c>
      <c r="Q190" s="3">
        <f t="shared" si="67"/>
        <v>0.9999999999999997</v>
      </c>
      <c r="R190" s="5">
        <f t="shared" si="68"/>
        <v>-1366170195107281.8</v>
      </c>
    </row>
    <row r="191" spans="1:18" ht="12.75">
      <c r="A191" s="2">
        <f t="shared" si="57"/>
        <v>181</v>
      </c>
      <c r="B191" s="1">
        <f t="shared" si="58"/>
        <v>1.0000000000000004</v>
      </c>
      <c r="C191" s="2">
        <f t="shared" si="59"/>
        <v>-8.326672684688674E-17</v>
      </c>
      <c r="D191" s="1">
        <f t="shared" si="55"/>
        <v>-8.326672684688674E-17</v>
      </c>
      <c r="F191" s="1">
        <f t="shared" si="60"/>
        <v>1.0000000000000198</v>
      </c>
      <c r="G191" s="2">
        <f t="shared" si="61"/>
        <v>-3.774758283725532E-15</v>
      </c>
      <c r="H191" s="2">
        <f t="shared" si="62"/>
        <v>-3.3861802251067274E-15</v>
      </c>
      <c r="I191" s="2">
        <f t="shared" si="63"/>
        <v>-3.4139358007223564E-15</v>
      </c>
      <c r="J191" s="2">
        <f t="shared" si="64"/>
        <v>-3.1086244689504383E-15</v>
      </c>
      <c r="K191" s="1">
        <f t="shared" si="65"/>
        <v>-3.4139358007223564E-15</v>
      </c>
      <c r="M191" s="1">
        <f t="shared" si="56"/>
        <v>5.933259625141604E-16</v>
      </c>
      <c r="N191" s="1">
        <f t="shared" si="53"/>
        <v>1.0000000000000193</v>
      </c>
      <c r="O191" s="3">
        <f t="shared" si="54"/>
        <v>4.440892098500626E-16</v>
      </c>
      <c r="P191" s="6">
        <f t="shared" si="66"/>
        <v>0.7484742585142883</v>
      </c>
      <c r="Q191" s="3">
        <f t="shared" si="67"/>
        <v>0.9999999999999999</v>
      </c>
      <c r="R191" s="5">
        <f t="shared" si="68"/>
        <v>-1685414195870678.2</v>
      </c>
    </row>
    <row r="192" spans="1:18" ht="12.75">
      <c r="A192" s="2">
        <f t="shared" si="57"/>
        <v>182</v>
      </c>
      <c r="B192" s="1">
        <f t="shared" si="58"/>
        <v>1.0000000000000004</v>
      </c>
      <c r="C192" s="2">
        <f t="shared" si="59"/>
        <v>-8.326672684688674E-17</v>
      </c>
      <c r="D192" s="1">
        <f t="shared" si="55"/>
        <v>-8.326672684688674E-17</v>
      </c>
      <c r="F192" s="1">
        <f t="shared" si="60"/>
        <v>1.0000000000000164</v>
      </c>
      <c r="G192" s="2">
        <f t="shared" si="61"/>
        <v>-3.1086244689504383E-15</v>
      </c>
      <c r="H192" s="2">
        <f t="shared" si="62"/>
        <v>-2.858824288409778E-15</v>
      </c>
      <c r="I192" s="2">
        <f t="shared" si="63"/>
        <v>-2.858824288409778E-15</v>
      </c>
      <c r="J192" s="2">
        <f t="shared" si="64"/>
        <v>-2.581268532253489E-15</v>
      </c>
      <c r="K192" s="1">
        <f t="shared" si="65"/>
        <v>-2.8541983591405065E-15</v>
      </c>
      <c r="M192" s="1">
        <f t="shared" si="56"/>
        <v>4.809406779390758E-16</v>
      </c>
      <c r="N192" s="1">
        <f t="shared" si="53"/>
        <v>1.0000000000000158</v>
      </c>
      <c r="O192" s="3">
        <f t="shared" si="54"/>
        <v>6.661338147750939E-16</v>
      </c>
      <c r="P192" s="6">
        <f t="shared" si="66"/>
        <v>1.3850644067572049</v>
      </c>
      <c r="Q192" s="3">
        <f t="shared" si="67"/>
        <v>1</v>
      </c>
      <c r="R192" s="5">
        <f t="shared" si="68"/>
        <v>-2079258515385295</v>
      </c>
    </row>
    <row r="193" spans="1:18" ht="12.75">
      <c r="A193" s="2">
        <f t="shared" si="57"/>
        <v>183</v>
      </c>
      <c r="B193" s="1">
        <f t="shared" si="58"/>
        <v>1.0000000000000004</v>
      </c>
      <c r="C193" s="2">
        <f t="shared" si="59"/>
        <v>-8.326672684688674E-17</v>
      </c>
      <c r="D193" s="1">
        <f t="shared" si="55"/>
        <v>-8.326672684688674E-17</v>
      </c>
      <c r="F193" s="1">
        <f t="shared" si="60"/>
        <v>1.0000000000000135</v>
      </c>
      <c r="G193" s="2">
        <f t="shared" si="61"/>
        <v>-2.581268532253489E-15</v>
      </c>
      <c r="H193" s="2">
        <f t="shared" si="62"/>
        <v>-2.3314683517128287E-15</v>
      </c>
      <c r="I193" s="2">
        <f t="shared" si="63"/>
        <v>-2.3592239273284576E-15</v>
      </c>
      <c r="J193" s="2">
        <f t="shared" si="64"/>
        <v>-2.1094237467877974E-15</v>
      </c>
      <c r="K193" s="1">
        <f t="shared" si="65"/>
        <v>-2.345346139520643E-15</v>
      </c>
      <c r="M193" s="1">
        <f t="shared" si="56"/>
        <v>3.8984293678363596E-16</v>
      </c>
      <c r="N193" s="1">
        <f t="shared" si="53"/>
        <v>1.000000000000013</v>
      </c>
      <c r="O193" s="3">
        <f t="shared" si="54"/>
        <v>4.440892098500626E-16</v>
      </c>
      <c r="P193" s="6">
        <f t="shared" si="66"/>
        <v>1.1391490468289118</v>
      </c>
      <c r="Q193" s="3">
        <f t="shared" si="67"/>
        <v>1</v>
      </c>
      <c r="R193" s="5">
        <f t="shared" si="68"/>
        <v>-2565135611409071.5</v>
      </c>
    </row>
    <row r="194" spans="1:18" ht="12.75">
      <c r="A194" s="2">
        <f t="shared" si="57"/>
        <v>184</v>
      </c>
      <c r="B194" s="1">
        <f t="shared" si="58"/>
        <v>1.0000000000000004</v>
      </c>
      <c r="C194" s="2">
        <f t="shared" si="59"/>
        <v>-8.326672684688674E-17</v>
      </c>
      <c r="D194" s="1">
        <f t="shared" si="55"/>
        <v>-8.326672684688674E-17</v>
      </c>
      <c r="F194" s="1">
        <f t="shared" si="60"/>
        <v>1.000000000000011</v>
      </c>
      <c r="G194" s="2">
        <f t="shared" si="61"/>
        <v>-2.1094237467877974E-15</v>
      </c>
      <c r="H194" s="2">
        <f t="shared" si="62"/>
        <v>-1.915134717478395E-15</v>
      </c>
      <c r="I194" s="2">
        <f t="shared" si="63"/>
        <v>-1.942890293094024E-15</v>
      </c>
      <c r="J194" s="2">
        <f t="shared" si="64"/>
        <v>-1.7486012637846216E-15</v>
      </c>
      <c r="K194" s="1">
        <f t="shared" si="65"/>
        <v>-1.9290125052862095E-15</v>
      </c>
      <c r="M194" s="1">
        <f t="shared" si="56"/>
        <v>3.1600054295956888E-16</v>
      </c>
      <c r="N194" s="1">
        <f t="shared" si="53"/>
        <v>1.0000000000000107</v>
      </c>
      <c r="O194" s="3">
        <f t="shared" si="54"/>
        <v>4.440892098500626E-16</v>
      </c>
      <c r="P194" s="6">
        <f t="shared" si="66"/>
        <v>1.4053431860934562</v>
      </c>
      <c r="Q194" s="3">
        <f t="shared" si="67"/>
        <v>1.0000000000000002</v>
      </c>
      <c r="R194" s="5">
        <f t="shared" si="68"/>
        <v>-3164551524609078.5</v>
      </c>
    </row>
    <row r="195" spans="1:18" ht="12.75">
      <c r="A195" s="2">
        <f t="shared" si="57"/>
        <v>185</v>
      </c>
      <c r="B195" s="1">
        <f t="shared" si="58"/>
        <v>1.0000000000000004</v>
      </c>
      <c r="C195" s="2">
        <f t="shared" si="59"/>
        <v>-8.326672684688674E-17</v>
      </c>
      <c r="D195" s="1">
        <f t="shared" si="55"/>
        <v>-8.326672684688674E-17</v>
      </c>
      <c r="F195" s="1">
        <f t="shared" si="60"/>
        <v>1.000000000000009</v>
      </c>
      <c r="G195" s="2">
        <f t="shared" si="61"/>
        <v>-1.7486012637846216E-15</v>
      </c>
      <c r="H195" s="2">
        <f t="shared" si="62"/>
        <v>-1.5543122344752192E-15</v>
      </c>
      <c r="I195" s="2">
        <f t="shared" si="63"/>
        <v>-1.609823385706477E-15</v>
      </c>
      <c r="J195" s="2">
        <f t="shared" si="64"/>
        <v>-1.4432899320127035E-15</v>
      </c>
      <c r="K195" s="1">
        <f t="shared" si="65"/>
        <v>-1.5866937393601195E-15</v>
      </c>
      <c r="M195" s="1">
        <f t="shared" si="56"/>
        <v>2.5614506184105165E-16</v>
      </c>
      <c r="N195" s="1">
        <f t="shared" si="53"/>
        <v>1.0000000000000087</v>
      </c>
      <c r="O195" s="3">
        <f t="shared" si="54"/>
        <v>4.440892098500626E-16</v>
      </c>
      <c r="P195" s="6">
        <f t="shared" si="66"/>
        <v>1.7337410553932049</v>
      </c>
      <c r="Q195" s="3">
        <f t="shared" si="67"/>
        <v>1.0000000000000002</v>
      </c>
      <c r="R195" s="5">
        <f t="shared" si="68"/>
        <v>-3904037785512885</v>
      </c>
    </row>
    <row r="196" spans="1:18" ht="12.75">
      <c r="A196" s="2">
        <f t="shared" si="57"/>
        <v>186</v>
      </c>
      <c r="B196" s="1">
        <f t="shared" si="58"/>
        <v>1.0000000000000004</v>
      </c>
      <c r="C196" s="2">
        <f t="shared" si="59"/>
        <v>-8.326672684688674E-17</v>
      </c>
      <c r="D196" s="1">
        <f t="shared" si="55"/>
        <v>-8.326672684688674E-17</v>
      </c>
      <c r="F196" s="1">
        <f t="shared" si="60"/>
        <v>1.0000000000000075</v>
      </c>
      <c r="G196" s="2">
        <f t="shared" si="61"/>
        <v>-1.4432899320127035E-15</v>
      </c>
      <c r="H196" s="2">
        <f t="shared" si="62"/>
        <v>-1.304512053934559E-15</v>
      </c>
      <c r="I196" s="2">
        <f t="shared" si="63"/>
        <v>-1.304512053934559E-15</v>
      </c>
      <c r="J196" s="2">
        <f t="shared" si="64"/>
        <v>-1.1934897514720433E-15</v>
      </c>
      <c r="K196" s="1">
        <f t="shared" si="65"/>
        <v>-1.3091379832038304E-15</v>
      </c>
      <c r="M196" s="1">
        <f t="shared" si="56"/>
        <v>2.0762715181141557E-16</v>
      </c>
      <c r="N196" s="1">
        <f t="shared" si="53"/>
        <v>1.000000000000007</v>
      </c>
      <c r="O196" s="3">
        <f t="shared" si="54"/>
        <v>4.440892098500626E-16</v>
      </c>
      <c r="P196" s="6">
        <f t="shared" si="66"/>
        <v>2.138878301684848</v>
      </c>
      <c r="Q196" s="3">
        <f t="shared" si="67"/>
        <v>1.0000000000000002</v>
      </c>
      <c r="R196" s="5">
        <f t="shared" si="68"/>
        <v>-4816325761229361</v>
      </c>
    </row>
    <row r="197" spans="1:18" ht="12.75">
      <c r="A197" s="2">
        <f t="shared" si="57"/>
        <v>187</v>
      </c>
      <c r="B197" s="1">
        <f t="shared" si="58"/>
        <v>1.0000000000000004</v>
      </c>
      <c r="C197" s="2">
        <f t="shared" si="59"/>
        <v>-8.326672684688674E-17</v>
      </c>
      <c r="D197" s="1">
        <f t="shared" si="55"/>
        <v>-8.326672684688674E-17</v>
      </c>
      <c r="F197" s="1">
        <f t="shared" si="60"/>
        <v>1.0000000000000062</v>
      </c>
      <c r="G197" s="2">
        <f t="shared" si="61"/>
        <v>-1.1934897514720433E-15</v>
      </c>
      <c r="H197" s="2">
        <f t="shared" si="62"/>
        <v>-1.0547118733938987E-15</v>
      </c>
      <c r="I197" s="2">
        <f t="shared" si="63"/>
        <v>-1.1102230246251565E-15</v>
      </c>
      <c r="J197" s="2">
        <f t="shared" si="64"/>
        <v>-9.992007221626409E-16</v>
      </c>
      <c r="K197" s="1">
        <f t="shared" si="65"/>
        <v>-1.087093378278799E-15</v>
      </c>
      <c r="M197" s="1">
        <f t="shared" si="56"/>
        <v>1.6829929829399375E-16</v>
      </c>
      <c r="N197" s="1">
        <f t="shared" si="53"/>
        <v>1.0000000000000058</v>
      </c>
      <c r="O197" s="3">
        <f t="shared" si="54"/>
        <v>4.440892098500626E-16</v>
      </c>
      <c r="P197" s="6">
        <f t="shared" si="66"/>
        <v>2.6386872337061384</v>
      </c>
      <c r="Q197" s="3">
        <f t="shared" si="67"/>
        <v>1.0000000000000002</v>
      </c>
      <c r="R197" s="5">
        <f t="shared" si="68"/>
        <v>-5941795421233127</v>
      </c>
    </row>
    <row r="198" spans="1:18" ht="12.75">
      <c r="A198" s="2">
        <f t="shared" si="57"/>
        <v>188</v>
      </c>
      <c r="B198" s="1">
        <f t="shared" si="58"/>
        <v>1.0000000000000004</v>
      </c>
      <c r="C198" s="2">
        <f t="shared" si="59"/>
        <v>-8.326672684688674E-17</v>
      </c>
      <c r="D198" s="1">
        <f t="shared" si="55"/>
        <v>-8.326672684688674E-17</v>
      </c>
      <c r="F198" s="1">
        <f t="shared" si="60"/>
        <v>1.000000000000005</v>
      </c>
      <c r="G198" s="2">
        <f t="shared" si="61"/>
        <v>-9.992007221626409E-16</v>
      </c>
      <c r="H198" s="2">
        <f t="shared" si="62"/>
        <v>-8.881784197001252E-16</v>
      </c>
      <c r="I198" s="2">
        <f t="shared" si="63"/>
        <v>-8.881784197001252E-16</v>
      </c>
      <c r="J198" s="2">
        <f t="shared" si="64"/>
        <v>-8.049116928532385E-16</v>
      </c>
      <c r="K198" s="1">
        <f t="shared" si="65"/>
        <v>-8.928043489693967E-16</v>
      </c>
      <c r="M198" s="1">
        <f t="shared" si="56"/>
        <v>1.3642075980494841E-16</v>
      </c>
      <c r="N198" s="1">
        <f t="shared" si="53"/>
        <v>1.0000000000000047</v>
      </c>
      <c r="O198" s="3">
        <f t="shared" si="54"/>
        <v>4.440892098500626E-16</v>
      </c>
      <c r="P198" s="6">
        <f t="shared" si="66"/>
        <v>3.2552905473112173</v>
      </c>
      <c r="Q198" s="3">
        <f t="shared" si="67"/>
        <v>1.0000000000000002</v>
      </c>
      <c r="R198" s="5">
        <f t="shared" si="68"/>
        <v>-7330262647926749</v>
      </c>
    </row>
    <row r="199" spans="1:18" ht="12.75">
      <c r="A199" s="2">
        <f t="shared" si="57"/>
        <v>189</v>
      </c>
      <c r="B199" s="1">
        <f t="shared" si="58"/>
        <v>1.0000000000000004</v>
      </c>
      <c r="C199" s="2">
        <f t="shared" si="59"/>
        <v>-8.326672684688674E-17</v>
      </c>
      <c r="D199" s="1">
        <f t="shared" si="55"/>
        <v>-8.326672684688674E-17</v>
      </c>
      <c r="F199" s="1">
        <f t="shared" si="60"/>
        <v>1.0000000000000042</v>
      </c>
      <c r="G199" s="2">
        <f t="shared" si="61"/>
        <v>-8.049116928532385E-16</v>
      </c>
      <c r="H199" s="2">
        <f t="shared" si="62"/>
        <v>-7.494005416219807E-16</v>
      </c>
      <c r="I199" s="2">
        <f t="shared" si="63"/>
        <v>-7.494005416219807E-16</v>
      </c>
      <c r="J199" s="2">
        <f t="shared" si="64"/>
        <v>-6.938893903907228E-16</v>
      </c>
      <c r="K199" s="1">
        <f t="shared" si="65"/>
        <v>-7.494005416219807E-16</v>
      </c>
      <c r="M199" s="1">
        <f t="shared" si="56"/>
        <v>1.1058051872117403E-16</v>
      </c>
      <c r="N199" s="1">
        <f t="shared" si="53"/>
        <v>1.0000000000000038</v>
      </c>
      <c r="O199" s="3">
        <f t="shared" si="54"/>
        <v>4.440892098500626E-16</v>
      </c>
      <c r="P199" s="6">
        <f t="shared" si="66"/>
        <v>4.015980527002431</v>
      </c>
      <c r="Q199" s="3">
        <f t="shared" si="67"/>
        <v>1.0000000000000004</v>
      </c>
      <c r="R199" s="5">
        <f t="shared" si="68"/>
        <v>-9043184202467662</v>
      </c>
    </row>
    <row r="200" spans="1:18" ht="12.75">
      <c r="A200" s="2">
        <f t="shared" si="57"/>
        <v>190</v>
      </c>
      <c r="B200" s="1">
        <f t="shared" si="58"/>
        <v>1.0000000000000004</v>
      </c>
      <c r="C200" s="2">
        <f t="shared" si="59"/>
        <v>-8.326672684688674E-17</v>
      </c>
      <c r="D200" s="1">
        <f t="shared" si="55"/>
        <v>-8.326672684688674E-17</v>
      </c>
      <c r="F200" s="1">
        <f t="shared" si="60"/>
        <v>1.0000000000000036</v>
      </c>
      <c r="G200" s="2">
        <f t="shared" si="61"/>
        <v>-6.938893903907228E-16</v>
      </c>
      <c r="H200" s="2">
        <f t="shared" si="62"/>
        <v>-6.106226635438361E-16</v>
      </c>
      <c r="I200" s="2">
        <f t="shared" si="63"/>
        <v>-6.38378239159465E-16</v>
      </c>
      <c r="J200" s="2">
        <f t="shared" si="64"/>
        <v>-5.551115123125783E-16</v>
      </c>
      <c r="K200" s="1">
        <f t="shared" si="65"/>
        <v>-6.245004513516506E-16</v>
      </c>
      <c r="M200" s="1">
        <f t="shared" si="56"/>
        <v>8.963482638659492E-17</v>
      </c>
      <c r="N200" s="1">
        <f t="shared" si="53"/>
        <v>1.000000000000003</v>
      </c>
      <c r="O200" s="3">
        <f t="shared" si="54"/>
        <v>4.440892098500626E-16</v>
      </c>
      <c r="P200" s="6">
        <f t="shared" si="66"/>
        <v>4.954427065376422</v>
      </c>
      <c r="Q200" s="3">
        <f t="shared" si="67"/>
        <v>1.0000000000000004</v>
      </c>
      <c r="R200" s="5">
        <f t="shared" si="68"/>
        <v>-11156377942731784</v>
      </c>
    </row>
    <row r="201" spans="1:18" ht="12.75">
      <c r="A201" s="2">
        <f t="shared" si="57"/>
        <v>191</v>
      </c>
      <c r="B201" s="1">
        <f t="shared" si="58"/>
        <v>1.0000000000000004</v>
      </c>
      <c r="C201" s="2">
        <f t="shared" si="59"/>
        <v>-8.326672684688674E-17</v>
      </c>
      <c r="D201" s="1">
        <f t="shared" si="55"/>
        <v>-8.326672684688674E-17</v>
      </c>
      <c r="F201" s="1">
        <f t="shared" si="60"/>
        <v>1.0000000000000029</v>
      </c>
      <c r="G201" s="2">
        <f t="shared" si="61"/>
        <v>-5.551115123125783E-16</v>
      </c>
      <c r="H201" s="2">
        <f t="shared" si="62"/>
        <v>-4.996003610813204E-16</v>
      </c>
      <c r="I201" s="2">
        <f t="shared" si="63"/>
        <v>-4.996003610813204E-16</v>
      </c>
      <c r="J201" s="2">
        <f t="shared" si="64"/>
        <v>-4.718447854656915E-16</v>
      </c>
      <c r="K201" s="1">
        <f t="shared" si="65"/>
        <v>-5.042262903505919E-16</v>
      </c>
      <c r="M201" s="1">
        <f t="shared" si="56"/>
        <v>7.265657815924661E-17</v>
      </c>
      <c r="N201" s="1">
        <f t="shared" si="53"/>
        <v>1.0000000000000024</v>
      </c>
      <c r="O201" s="3">
        <f t="shared" si="54"/>
        <v>4.440892098500626E-16</v>
      </c>
      <c r="P201" s="6">
        <f t="shared" si="66"/>
        <v>6.112167970210771</v>
      </c>
      <c r="Q201" s="3">
        <f t="shared" si="67"/>
        <v>1.0000000000000004</v>
      </c>
      <c r="R201" s="5">
        <f t="shared" si="68"/>
        <v>-13763378696533560</v>
      </c>
    </row>
    <row r="202" spans="1:18" ht="12.75">
      <c r="A202" s="2">
        <f t="shared" si="57"/>
        <v>192</v>
      </c>
      <c r="B202" s="1">
        <f t="shared" si="58"/>
        <v>1.0000000000000004</v>
      </c>
      <c r="C202" s="2">
        <f t="shared" si="59"/>
        <v>-8.326672684688674E-17</v>
      </c>
      <c r="D202" s="1">
        <f t="shared" si="55"/>
        <v>-8.326672684688674E-17</v>
      </c>
      <c r="F202" s="1">
        <f t="shared" si="60"/>
        <v>1.0000000000000024</v>
      </c>
      <c r="G202" s="2">
        <f t="shared" si="61"/>
        <v>-4.718447854656915E-16</v>
      </c>
      <c r="H202" s="2">
        <f t="shared" si="62"/>
        <v>-4.440892098500626E-16</v>
      </c>
      <c r="I202" s="2">
        <f t="shared" si="63"/>
        <v>-4.440892098500626E-16</v>
      </c>
      <c r="J202" s="2">
        <f t="shared" si="64"/>
        <v>-3.885780586188048E-16</v>
      </c>
      <c r="K202" s="1">
        <f t="shared" si="65"/>
        <v>-4.394632805807911E-16</v>
      </c>
      <c r="M202" s="1">
        <f t="shared" si="56"/>
        <v>5.889427762198683E-17</v>
      </c>
      <c r="N202" s="1">
        <f aca="true" t="shared" si="69" ref="N202:N265">(b1_+b2_*((A0-b1_)/(b2_-A0))*EXP(-g*t))/(1+((A0-b1_)/(b2_-A0))*EXP(-g*t))</f>
        <v>1.0000000000000018</v>
      </c>
      <c r="O202" s="3">
        <f t="shared" si="54"/>
        <v>6.661338147750939E-16</v>
      </c>
      <c r="P202" s="6">
        <f t="shared" si="66"/>
        <v>11.310671285429065</v>
      </c>
      <c r="Q202" s="3">
        <f t="shared" si="67"/>
        <v>1.0000000000000004</v>
      </c>
      <c r="R202" s="5">
        <f t="shared" si="68"/>
        <v>-16979578328789510</v>
      </c>
    </row>
    <row r="203" spans="1:18" ht="12.75">
      <c r="A203" s="2">
        <f t="shared" si="57"/>
        <v>193</v>
      </c>
      <c r="B203" s="1">
        <f t="shared" si="58"/>
        <v>1.0000000000000004</v>
      </c>
      <c r="C203" s="2">
        <f t="shared" si="59"/>
        <v>-8.326672684688674E-17</v>
      </c>
      <c r="D203" s="1">
        <f t="shared" si="55"/>
        <v>-8.326672684688674E-17</v>
      </c>
      <c r="F203" s="1">
        <f t="shared" si="60"/>
        <v>1.000000000000002</v>
      </c>
      <c r="G203" s="2">
        <f t="shared" si="61"/>
        <v>-3.885780586188048E-16</v>
      </c>
      <c r="H203" s="2">
        <f t="shared" si="62"/>
        <v>-3.3306690738754696E-16</v>
      </c>
      <c r="I203" s="2">
        <f t="shared" si="63"/>
        <v>-3.3306690738754696E-16</v>
      </c>
      <c r="J203" s="2">
        <f t="shared" si="64"/>
        <v>-3.3306690738754696E-16</v>
      </c>
      <c r="K203" s="1">
        <f t="shared" si="65"/>
        <v>-3.423187659260899E-16</v>
      </c>
      <c r="M203" s="1">
        <f t="shared" si="56"/>
        <v>4.773877361817736E-17</v>
      </c>
      <c r="N203" s="1">
        <f t="shared" si="69"/>
        <v>1.0000000000000016</v>
      </c>
      <c r="O203" s="3">
        <f t="shared" si="54"/>
        <v>4.440892098500626E-16</v>
      </c>
      <c r="P203" s="6">
        <f t="shared" si="66"/>
        <v>9.302484672144322</v>
      </c>
      <c r="Q203" s="3">
        <f t="shared" si="67"/>
        <v>1.0000000000000004</v>
      </c>
      <c r="R203" s="5">
        <f t="shared" si="68"/>
        <v>-20947333251544468</v>
      </c>
    </row>
    <row r="204" spans="1:18" ht="12.75">
      <c r="A204" s="2">
        <f t="shared" si="57"/>
        <v>194</v>
      </c>
      <c r="B204" s="1">
        <f t="shared" si="58"/>
        <v>1.0000000000000004</v>
      </c>
      <c r="C204" s="2">
        <f t="shared" si="59"/>
        <v>-8.326672684688674E-17</v>
      </c>
      <c r="D204" s="1">
        <f t="shared" si="55"/>
        <v>-8.326672684688674E-17</v>
      </c>
      <c r="F204" s="1">
        <f t="shared" si="60"/>
        <v>1.0000000000000016</v>
      </c>
      <c r="G204" s="2">
        <f t="shared" si="61"/>
        <v>-3.0531133177191805E-16</v>
      </c>
      <c r="H204" s="2">
        <f t="shared" si="62"/>
        <v>-2.498001805406602E-16</v>
      </c>
      <c r="I204" s="2">
        <f t="shared" si="63"/>
        <v>-2.498001805406602E-16</v>
      </c>
      <c r="J204" s="2">
        <f t="shared" si="64"/>
        <v>-2.498001805406602E-16</v>
      </c>
      <c r="K204" s="1">
        <f t="shared" si="65"/>
        <v>-2.5905203907920316E-16</v>
      </c>
      <c r="M204" s="1">
        <f t="shared" si="56"/>
        <v>3.8696297816831715E-17</v>
      </c>
      <c r="N204" s="1">
        <f t="shared" si="69"/>
        <v>1.000000000000001</v>
      </c>
      <c r="O204" s="3">
        <f aca="true" t="shared" si="70" ref="O204:O267">ABS(F204-N204)</f>
        <v>4.440892098500626E-16</v>
      </c>
      <c r="P204" s="6">
        <f t="shared" si="66"/>
        <v>11.476271243108359</v>
      </c>
      <c r="Q204" s="3">
        <f t="shared" si="67"/>
        <v>1.0000000000000004</v>
      </c>
      <c r="R204" s="5">
        <f t="shared" si="68"/>
        <v>-25842265447032784</v>
      </c>
    </row>
    <row r="205" spans="1:18" ht="12.75">
      <c r="A205" s="2">
        <f t="shared" si="57"/>
        <v>195</v>
      </c>
      <c r="B205" s="1">
        <f t="shared" si="58"/>
        <v>1.0000000000000004</v>
      </c>
      <c r="C205" s="2">
        <f t="shared" si="59"/>
        <v>-8.326672684688674E-17</v>
      </c>
      <c r="D205" s="1">
        <f t="shared" si="55"/>
        <v>-8.326672684688674E-17</v>
      </c>
      <c r="F205" s="1">
        <f t="shared" si="60"/>
        <v>1.0000000000000013</v>
      </c>
      <c r="G205" s="2">
        <f t="shared" si="61"/>
        <v>-2.498001805406602E-16</v>
      </c>
      <c r="H205" s="2">
        <f t="shared" si="62"/>
        <v>-2.220446049250313E-16</v>
      </c>
      <c r="I205" s="2">
        <f t="shared" si="63"/>
        <v>-2.498001805406602E-16</v>
      </c>
      <c r="J205" s="2">
        <f t="shared" si="64"/>
        <v>-2.220446049250313E-16</v>
      </c>
      <c r="K205" s="1">
        <f t="shared" si="65"/>
        <v>-2.3592239273284576E-16</v>
      </c>
      <c r="M205" s="1">
        <f t="shared" si="56"/>
        <v>3.136660938769431E-17</v>
      </c>
      <c r="N205" s="1">
        <f t="shared" si="69"/>
        <v>1.0000000000000009</v>
      </c>
      <c r="O205" s="3">
        <f t="shared" si="70"/>
        <v>4.440892098500626E-16</v>
      </c>
      <c r="P205" s="6">
        <f t="shared" si="66"/>
        <v>14.158024042735294</v>
      </c>
      <c r="Q205" s="3">
        <f t="shared" si="67"/>
        <v>1.0000000000000004</v>
      </c>
      <c r="R205" s="5">
        <f t="shared" si="68"/>
        <v>-31881035901582610</v>
      </c>
    </row>
    <row r="206" spans="1:18" ht="12.75">
      <c r="A206" s="2">
        <f t="shared" si="57"/>
        <v>196</v>
      </c>
      <c r="B206" s="1">
        <f t="shared" si="58"/>
        <v>1.0000000000000004</v>
      </c>
      <c r="C206" s="2">
        <f t="shared" si="59"/>
        <v>-8.326672684688674E-17</v>
      </c>
      <c r="D206" s="1">
        <f t="shared" si="55"/>
        <v>-8.326672684688674E-17</v>
      </c>
      <c r="F206" s="1">
        <f t="shared" si="60"/>
        <v>1.000000000000001</v>
      </c>
      <c r="G206" s="2">
        <f t="shared" si="61"/>
        <v>-2.220446049250313E-16</v>
      </c>
      <c r="H206" s="2">
        <f t="shared" si="62"/>
        <v>-1.942890293094024E-16</v>
      </c>
      <c r="I206" s="2">
        <f t="shared" si="63"/>
        <v>-2.220446049250313E-16</v>
      </c>
      <c r="J206" s="2">
        <f t="shared" si="64"/>
        <v>-1.942890293094024E-16</v>
      </c>
      <c r="K206" s="1">
        <f t="shared" si="65"/>
        <v>-2.0816681711721685E-16</v>
      </c>
      <c r="M206" s="1">
        <f t="shared" si="56"/>
        <v>2.542527941916556E-17</v>
      </c>
      <c r="N206" s="1">
        <f t="shared" si="69"/>
        <v>1.0000000000000007</v>
      </c>
      <c r="O206" s="3">
        <f t="shared" si="70"/>
        <v>4.440892098500626E-16</v>
      </c>
      <c r="P206" s="6">
        <f t="shared" si="66"/>
        <v>17.46644363386262</v>
      </c>
      <c r="Q206" s="3">
        <f t="shared" si="67"/>
        <v>1.0000000000000004</v>
      </c>
      <c r="R206" s="5">
        <f t="shared" si="68"/>
        <v>-39330934520475750</v>
      </c>
    </row>
    <row r="207" spans="1:18" ht="12.75">
      <c r="A207" s="2">
        <f t="shared" si="57"/>
        <v>197</v>
      </c>
      <c r="B207" s="1">
        <f t="shared" si="58"/>
        <v>1.0000000000000004</v>
      </c>
      <c r="C207" s="2">
        <f t="shared" si="59"/>
        <v>-8.326672684688674E-17</v>
      </c>
      <c r="D207" s="1">
        <f t="shared" si="55"/>
        <v>-8.326672684688674E-17</v>
      </c>
      <c r="F207" s="1">
        <f t="shared" si="60"/>
        <v>1.0000000000000009</v>
      </c>
      <c r="G207" s="2">
        <f t="shared" si="61"/>
        <v>-1.942890293094024E-16</v>
      </c>
      <c r="H207" s="2">
        <f t="shared" si="62"/>
        <v>-1.942890293094024E-16</v>
      </c>
      <c r="I207" s="2">
        <f t="shared" si="63"/>
        <v>-1.942890293094024E-16</v>
      </c>
      <c r="J207" s="2">
        <f t="shared" si="64"/>
        <v>-1.3877787807814457E-16</v>
      </c>
      <c r="K207" s="1">
        <f t="shared" si="65"/>
        <v>-1.850371707708594E-16</v>
      </c>
      <c r="M207" s="1">
        <f t="shared" si="56"/>
        <v>2.0609330946565615E-17</v>
      </c>
      <c r="N207" s="1">
        <f t="shared" si="69"/>
        <v>1.0000000000000004</v>
      </c>
      <c r="O207" s="3">
        <f t="shared" si="70"/>
        <v>4.440892098500626E-16</v>
      </c>
      <c r="P207" s="6">
        <f t="shared" si="66"/>
        <v>21.547968296567465</v>
      </c>
      <c r="Q207" s="3">
        <f t="shared" si="67"/>
        <v>1.0000000000000004</v>
      </c>
      <c r="R207" s="5">
        <f t="shared" si="68"/>
        <v>-48521710995506270</v>
      </c>
    </row>
    <row r="208" spans="1:18" ht="12.75">
      <c r="A208" s="2">
        <f t="shared" si="57"/>
        <v>198</v>
      </c>
      <c r="B208" s="1">
        <f t="shared" si="58"/>
        <v>1.0000000000000004</v>
      </c>
      <c r="C208" s="2">
        <f t="shared" si="59"/>
        <v>-8.326672684688674E-17</v>
      </c>
      <c r="D208" s="1">
        <f t="shared" si="55"/>
        <v>-8.326672684688674E-17</v>
      </c>
      <c r="F208" s="1">
        <f t="shared" si="60"/>
        <v>1.0000000000000007</v>
      </c>
      <c r="G208" s="2">
        <f t="shared" si="61"/>
        <v>-1.3877787807814457E-16</v>
      </c>
      <c r="H208" s="2">
        <f t="shared" si="62"/>
        <v>-1.3877787807814457E-16</v>
      </c>
      <c r="I208" s="2">
        <f t="shared" si="63"/>
        <v>-1.3877787807814457E-16</v>
      </c>
      <c r="J208" s="2">
        <f t="shared" si="64"/>
        <v>-8.326672684688674E-17</v>
      </c>
      <c r="K208" s="1">
        <f t="shared" si="65"/>
        <v>-1.2952601953960158E-16</v>
      </c>
      <c r="M208" s="1">
        <f t="shared" si="56"/>
        <v>1.6705598985271918E-17</v>
      </c>
      <c r="N208" s="1">
        <f t="shared" si="69"/>
        <v>1.0000000000000002</v>
      </c>
      <c r="O208" s="3">
        <f t="shared" si="70"/>
        <v>4.440892098500626E-16</v>
      </c>
      <c r="P208" s="6">
        <f t="shared" si="66"/>
        <v>26.583255724118782</v>
      </c>
      <c r="Q208" s="3">
        <f t="shared" si="67"/>
        <v>1.0000000000000004</v>
      </c>
      <c r="R208" s="5">
        <f t="shared" si="68"/>
        <v>-59860170286718000</v>
      </c>
    </row>
    <row r="209" spans="1:18" ht="12.75">
      <c r="A209" s="2">
        <f t="shared" si="57"/>
        <v>199</v>
      </c>
      <c r="B209" s="1">
        <f t="shared" si="58"/>
        <v>1.0000000000000004</v>
      </c>
      <c r="C209" s="2">
        <f t="shared" si="59"/>
        <v>-8.326672684688674E-17</v>
      </c>
      <c r="D209" s="1">
        <f t="shared" si="55"/>
        <v>-8.326672684688674E-17</v>
      </c>
      <c r="F209" s="1">
        <f t="shared" si="60"/>
        <v>1.0000000000000004</v>
      </c>
      <c r="G209" s="2">
        <f t="shared" si="61"/>
        <v>-8.326672684688674E-17</v>
      </c>
      <c r="H209" s="2">
        <f t="shared" si="62"/>
        <v>-8.326672684688674E-17</v>
      </c>
      <c r="I209" s="2">
        <f t="shared" si="63"/>
        <v>-8.326672684688674E-17</v>
      </c>
      <c r="J209" s="2">
        <f t="shared" si="64"/>
        <v>-8.326672684688674E-17</v>
      </c>
      <c r="K209" s="1">
        <f t="shared" si="65"/>
        <v>-8.326672684688674E-17</v>
      </c>
      <c r="M209" s="1">
        <f t="shared" si="56"/>
        <v>1.3541295356956951E-17</v>
      </c>
      <c r="N209" s="1">
        <f t="shared" si="69"/>
        <v>1.0000000000000002</v>
      </c>
      <c r="O209" s="3">
        <f t="shared" si="70"/>
        <v>2.220446049250313E-16</v>
      </c>
      <c r="P209" s="6">
        <f t="shared" si="66"/>
        <v>16.397589674532437</v>
      </c>
      <c r="Q209" s="3">
        <f t="shared" si="67"/>
        <v>1.0000000000000004</v>
      </c>
      <c r="R209" s="5">
        <f t="shared" si="68"/>
        <v>-73848178747998610</v>
      </c>
    </row>
    <row r="210" spans="1:18" ht="12.75">
      <c r="A210" s="2">
        <f t="shared" si="57"/>
        <v>200</v>
      </c>
      <c r="B210" s="1">
        <f t="shared" si="58"/>
        <v>1.0000000000000004</v>
      </c>
      <c r="C210" s="2">
        <f t="shared" si="59"/>
        <v>-8.326672684688674E-17</v>
      </c>
      <c r="D210" s="1">
        <f t="shared" si="55"/>
        <v>-8.326672684688674E-17</v>
      </c>
      <c r="F210" s="1">
        <f t="shared" si="60"/>
        <v>1.0000000000000004</v>
      </c>
      <c r="G210" s="2">
        <f t="shared" si="61"/>
        <v>-8.326672684688674E-17</v>
      </c>
      <c r="H210" s="2">
        <f t="shared" si="62"/>
        <v>-8.326672684688674E-17</v>
      </c>
      <c r="I210" s="2">
        <f t="shared" si="63"/>
        <v>-8.326672684688674E-17</v>
      </c>
      <c r="J210" s="2">
        <f t="shared" si="64"/>
        <v>-8.326672684688674E-17</v>
      </c>
      <c r="K210" s="1">
        <f t="shared" si="65"/>
        <v>-8.326672684688674E-17</v>
      </c>
      <c r="M210" s="1">
        <f t="shared" si="56"/>
        <v>1.0976360686378536E-17</v>
      </c>
      <c r="N210" s="1">
        <f t="shared" si="69"/>
        <v>1</v>
      </c>
      <c r="O210" s="3">
        <f t="shared" si="70"/>
        <v>4.440892098500626E-16</v>
      </c>
      <c r="P210" s="6">
        <f t="shared" si="66"/>
        <v>40.45869323528784</v>
      </c>
      <c r="Q210" s="3">
        <f t="shared" si="67"/>
        <v>1.0000000000000004</v>
      </c>
      <c r="R210" s="5">
        <f t="shared" si="68"/>
        <v>-91104877889169800</v>
      </c>
    </row>
    <row r="211" spans="1:18" ht="12.75">
      <c r="A211" s="2">
        <f t="shared" si="57"/>
        <v>201</v>
      </c>
      <c r="B211" s="1">
        <f t="shared" si="58"/>
        <v>1.0000000000000004</v>
      </c>
      <c r="C211" s="2">
        <f t="shared" si="59"/>
        <v>-8.326672684688674E-17</v>
      </c>
      <c r="D211" s="1">
        <f t="shared" si="55"/>
        <v>-8.326672684688674E-17</v>
      </c>
      <c r="F211" s="1">
        <f t="shared" si="60"/>
        <v>1.0000000000000004</v>
      </c>
      <c r="G211" s="2">
        <f t="shared" si="61"/>
        <v>-8.326672684688674E-17</v>
      </c>
      <c r="H211" s="2">
        <f t="shared" si="62"/>
        <v>-8.326672684688674E-17</v>
      </c>
      <c r="I211" s="2">
        <f t="shared" si="63"/>
        <v>-8.326672684688674E-17</v>
      </c>
      <c r="J211" s="2">
        <f t="shared" si="64"/>
        <v>-8.326672684688674E-17</v>
      </c>
      <c r="K211" s="1">
        <f t="shared" si="65"/>
        <v>-8.326672684688674E-17</v>
      </c>
      <c r="M211" s="1">
        <f t="shared" si="56"/>
        <v>8.897265050465007E-18</v>
      </c>
      <c r="N211" s="1">
        <f t="shared" si="69"/>
        <v>0.9999999999999999</v>
      </c>
      <c r="O211" s="3">
        <f t="shared" si="70"/>
        <v>5.551115123125783E-16</v>
      </c>
      <c r="P211" s="6">
        <f t="shared" si="66"/>
        <v>62.391252723618244</v>
      </c>
      <c r="Q211" s="3">
        <f t="shared" si="67"/>
        <v>1.0000000000000004</v>
      </c>
      <c r="R211" s="5">
        <f t="shared" si="68"/>
        <v>-1.1239408900690629E+17</v>
      </c>
    </row>
    <row r="212" spans="1:18" ht="12.75">
      <c r="A212" s="2">
        <f t="shared" si="57"/>
        <v>202</v>
      </c>
      <c r="B212" s="1">
        <f t="shared" si="58"/>
        <v>1.0000000000000004</v>
      </c>
      <c r="C212" s="2">
        <f t="shared" si="59"/>
        <v>-8.326672684688674E-17</v>
      </c>
      <c r="D212" s="1">
        <f t="shared" si="55"/>
        <v>-8.326672684688674E-17</v>
      </c>
      <c r="F212" s="1">
        <f t="shared" si="60"/>
        <v>1.0000000000000004</v>
      </c>
      <c r="G212" s="2">
        <f t="shared" si="61"/>
        <v>-8.326672684688674E-17</v>
      </c>
      <c r="H212" s="2">
        <f t="shared" si="62"/>
        <v>-8.326672684688674E-17</v>
      </c>
      <c r="I212" s="2">
        <f t="shared" si="63"/>
        <v>-8.326672684688674E-17</v>
      </c>
      <c r="J212" s="2">
        <f t="shared" si="64"/>
        <v>-8.326672684688674E-17</v>
      </c>
      <c r="K212" s="1">
        <f t="shared" si="65"/>
        <v>-8.326672684688674E-17</v>
      </c>
      <c r="M212" s="1">
        <f t="shared" si="56"/>
        <v>7.21198288212807E-18</v>
      </c>
      <c r="N212" s="1">
        <f t="shared" si="69"/>
        <v>0.9999999999999998</v>
      </c>
      <c r="O212" s="3">
        <f t="shared" si="70"/>
        <v>6.661338147750939E-16</v>
      </c>
      <c r="P212" s="6">
        <f t="shared" si="66"/>
        <v>92.36486354201315</v>
      </c>
      <c r="Q212" s="3">
        <f t="shared" si="67"/>
        <v>1.0000000000000004</v>
      </c>
      <c r="R212" s="5">
        <f t="shared" si="68"/>
        <v>-1.386581216766458E+17</v>
      </c>
    </row>
    <row r="213" spans="1:18" ht="12.75">
      <c r="A213" s="2">
        <f t="shared" si="57"/>
        <v>203</v>
      </c>
      <c r="B213" s="1">
        <f t="shared" si="58"/>
        <v>1.0000000000000004</v>
      </c>
      <c r="C213" s="2">
        <f t="shared" si="59"/>
        <v>-8.326672684688674E-17</v>
      </c>
      <c r="D213" s="1">
        <f t="shared" si="55"/>
        <v>-8.326672684688674E-17</v>
      </c>
      <c r="F213" s="1">
        <f t="shared" si="60"/>
        <v>1.0000000000000004</v>
      </c>
      <c r="G213" s="2">
        <f t="shared" si="61"/>
        <v>-8.326672684688674E-17</v>
      </c>
      <c r="H213" s="2">
        <f t="shared" si="62"/>
        <v>-8.326672684688674E-17</v>
      </c>
      <c r="I213" s="2">
        <f t="shared" si="63"/>
        <v>-8.326672684688674E-17</v>
      </c>
      <c r="J213" s="2">
        <f t="shared" si="64"/>
        <v>-8.326672684688674E-17</v>
      </c>
      <c r="K213" s="1">
        <f t="shared" si="65"/>
        <v>-8.326672684688674E-17</v>
      </c>
      <c r="M213" s="1">
        <f t="shared" si="56"/>
        <v>5.845919706459673E-18</v>
      </c>
      <c r="N213" s="1">
        <f t="shared" si="69"/>
        <v>0.9999999999999998</v>
      </c>
      <c r="O213" s="3">
        <f t="shared" si="70"/>
        <v>6.661338147750939E-16</v>
      </c>
      <c r="P213" s="6">
        <f t="shared" si="66"/>
        <v>113.94850566268022</v>
      </c>
      <c r="Q213" s="3">
        <f t="shared" si="67"/>
        <v>1.0000000000000004</v>
      </c>
      <c r="R213" s="5">
        <f t="shared" si="68"/>
        <v>-1.710594825472906E+17</v>
      </c>
    </row>
    <row r="214" spans="1:18" ht="12.75">
      <c r="A214" s="2">
        <f t="shared" si="57"/>
        <v>204</v>
      </c>
      <c r="B214" s="1">
        <f t="shared" si="58"/>
        <v>1.0000000000000004</v>
      </c>
      <c r="C214" s="2">
        <f t="shared" si="59"/>
        <v>-8.326672684688674E-17</v>
      </c>
      <c r="D214" s="1">
        <f t="shared" si="55"/>
        <v>-8.326672684688674E-17</v>
      </c>
      <c r="F214" s="1">
        <f t="shared" si="60"/>
        <v>1.0000000000000004</v>
      </c>
      <c r="G214" s="2">
        <f t="shared" si="61"/>
        <v>-8.326672684688674E-17</v>
      </c>
      <c r="H214" s="2">
        <f t="shared" si="62"/>
        <v>-8.326672684688674E-17</v>
      </c>
      <c r="I214" s="2">
        <f t="shared" si="63"/>
        <v>-8.326672684688674E-17</v>
      </c>
      <c r="J214" s="2">
        <f t="shared" si="64"/>
        <v>-8.326672684688674E-17</v>
      </c>
      <c r="K214" s="1">
        <f t="shared" si="65"/>
        <v>-8.326672684688674E-17</v>
      </c>
      <c r="M214" s="1">
        <f t="shared" si="56"/>
        <v>4.7386104172628676E-18</v>
      </c>
      <c r="N214" s="1">
        <f t="shared" si="69"/>
        <v>0.9999999999999997</v>
      </c>
      <c r="O214" s="3">
        <f t="shared" si="70"/>
        <v>7.771561172376096E-16</v>
      </c>
      <c r="P214" s="6">
        <f t="shared" si="66"/>
        <v>164.00506663438966</v>
      </c>
      <c r="Q214" s="3">
        <f t="shared" si="67"/>
        <v>1.0000000000000004</v>
      </c>
      <c r="R214" s="5">
        <f t="shared" si="68"/>
        <v>-2.11032330566146E+17</v>
      </c>
    </row>
    <row r="215" spans="1:18" ht="12.75">
      <c r="A215" s="2">
        <f t="shared" si="57"/>
        <v>205</v>
      </c>
      <c r="B215" s="1">
        <f t="shared" si="58"/>
        <v>1.0000000000000004</v>
      </c>
      <c r="C215" s="2">
        <f t="shared" si="59"/>
        <v>-8.326672684688674E-17</v>
      </c>
      <c r="D215" s="1">
        <f t="shared" si="55"/>
        <v>-8.326672684688674E-17</v>
      </c>
      <c r="F215" s="1">
        <f t="shared" si="60"/>
        <v>1.0000000000000004</v>
      </c>
      <c r="G215" s="2">
        <f t="shared" si="61"/>
        <v>-8.326672684688674E-17</v>
      </c>
      <c r="H215" s="2">
        <f t="shared" si="62"/>
        <v>-8.326672684688674E-17</v>
      </c>
      <c r="I215" s="2">
        <f t="shared" si="63"/>
        <v>-8.326672684688674E-17</v>
      </c>
      <c r="J215" s="2">
        <f t="shared" si="64"/>
        <v>-8.326672684688674E-17</v>
      </c>
      <c r="K215" s="1">
        <f t="shared" si="65"/>
        <v>-8.326672684688674E-17</v>
      </c>
      <c r="M215" s="1">
        <f t="shared" si="56"/>
        <v>3.841042952023492E-18</v>
      </c>
      <c r="N215" s="1">
        <f t="shared" si="69"/>
        <v>0.9999999999999997</v>
      </c>
      <c r="O215" s="3">
        <f t="shared" si="70"/>
        <v>7.771561172376096E-16</v>
      </c>
      <c r="P215" s="6">
        <f t="shared" si="66"/>
        <v>202.32945242859037</v>
      </c>
      <c r="Q215" s="3">
        <f t="shared" si="67"/>
        <v>1.0000000000000004</v>
      </c>
      <c r="R215" s="5">
        <f t="shared" si="68"/>
        <v>-2.603459561609933E+17</v>
      </c>
    </row>
    <row r="216" spans="1:18" ht="12.75">
      <c r="A216" s="2">
        <f t="shared" si="57"/>
        <v>206</v>
      </c>
      <c r="B216" s="1">
        <f t="shared" si="58"/>
        <v>1.0000000000000004</v>
      </c>
      <c r="C216" s="2">
        <f t="shared" si="59"/>
        <v>-8.326672684688674E-17</v>
      </c>
      <c r="D216" s="1">
        <f t="shared" si="55"/>
        <v>-8.326672684688674E-17</v>
      </c>
      <c r="F216" s="1">
        <f t="shared" si="60"/>
        <v>1.0000000000000004</v>
      </c>
      <c r="G216" s="2">
        <f t="shared" si="61"/>
        <v>-8.326672684688674E-17</v>
      </c>
      <c r="H216" s="2">
        <f t="shared" si="62"/>
        <v>-8.326672684688674E-17</v>
      </c>
      <c r="I216" s="2">
        <f t="shared" si="63"/>
        <v>-8.326672684688674E-17</v>
      </c>
      <c r="J216" s="2">
        <f t="shared" si="64"/>
        <v>-8.326672684688674E-17</v>
      </c>
      <c r="K216" s="1">
        <f t="shared" si="65"/>
        <v>-8.326672684688674E-17</v>
      </c>
      <c r="M216" s="1">
        <f t="shared" si="56"/>
        <v>3.113488905005061E-18</v>
      </c>
      <c r="N216" s="1">
        <f t="shared" si="69"/>
        <v>0.9999999999999997</v>
      </c>
      <c r="O216" s="3">
        <f t="shared" si="70"/>
        <v>7.771561172376096E-16</v>
      </c>
      <c r="P216" s="6">
        <f t="shared" si="66"/>
        <v>249.60940634421382</v>
      </c>
      <c r="Q216" s="3">
        <f t="shared" si="67"/>
        <v>1.0000000000000004</v>
      </c>
      <c r="R216" s="5">
        <f t="shared" si="68"/>
        <v>-3.211830941142779E+17</v>
      </c>
    </row>
    <row r="217" spans="1:18" ht="12.75">
      <c r="A217" s="2">
        <f t="shared" si="57"/>
        <v>207</v>
      </c>
      <c r="B217" s="1">
        <f t="shared" si="58"/>
        <v>1.0000000000000004</v>
      </c>
      <c r="C217" s="2">
        <f t="shared" si="59"/>
        <v>-8.326672684688674E-17</v>
      </c>
      <c r="D217" s="1">
        <f t="shared" si="55"/>
        <v>-8.326672684688674E-17</v>
      </c>
      <c r="F217" s="1">
        <f t="shared" si="60"/>
        <v>1.0000000000000004</v>
      </c>
      <c r="G217" s="2">
        <f t="shared" si="61"/>
        <v>-8.326672684688674E-17</v>
      </c>
      <c r="H217" s="2">
        <f t="shared" si="62"/>
        <v>-8.326672684688674E-17</v>
      </c>
      <c r="I217" s="2">
        <f t="shared" si="63"/>
        <v>-8.326672684688674E-17</v>
      </c>
      <c r="J217" s="2">
        <f t="shared" si="64"/>
        <v>-8.326672684688674E-17</v>
      </c>
      <c r="K217" s="1">
        <f t="shared" si="65"/>
        <v>-8.326672684688674E-17</v>
      </c>
      <c r="M217" s="1">
        <f t="shared" si="56"/>
        <v>2.5237450564000687E-18</v>
      </c>
      <c r="N217" s="1">
        <f t="shared" si="69"/>
        <v>0.9999999999999996</v>
      </c>
      <c r="O217" s="3">
        <f t="shared" si="70"/>
        <v>8.881784197001252E-16</v>
      </c>
      <c r="P217" s="6">
        <f t="shared" si="66"/>
        <v>351.92874076078215</v>
      </c>
      <c r="Q217" s="3">
        <f t="shared" si="67"/>
        <v>1.0000000000000004</v>
      </c>
      <c r="R217" s="5">
        <f t="shared" si="68"/>
        <v>-3.962365364378067E+17</v>
      </c>
    </row>
    <row r="218" spans="1:18" ht="12.75">
      <c r="A218" s="2">
        <f t="shared" si="57"/>
        <v>208</v>
      </c>
      <c r="B218" s="1">
        <f t="shared" si="58"/>
        <v>1.0000000000000004</v>
      </c>
      <c r="C218" s="2">
        <f t="shared" si="59"/>
        <v>-8.326672684688674E-17</v>
      </c>
      <c r="D218" s="1">
        <f t="shared" si="55"/>
        <v>-8.326672684688674E-17</v>
      </c>
      <c r="F218" s="1">
        <f t="shared" si="60"/>
        <v>1.0000000000000004</v>
      </c>
      <c r="G218" s="2">
        <f t="shared" si="61"/>
        <v>-8.326672684688674E-17</v>
      </c>
      <c r="H218" s="2">
        <f t="shared" si="62"/>
        <v>-8.326672684688674E-17</v>
      </c>
      <c r="I218" s="2">
        <f t="shared" si="63"/>
        <v>-8.326672684688674E-17</v>
      </c>
      <c r="J218" s="2">
        <f t="shared" si="64"/>
        <v>-8.326672684688674E-17</v>
      </c>
      <c r="K218" s="1">
        <f t="shared" si="65"/>
        <v>-8.326672684688674E-17</v>
      </c>
      <c r="M218" s="1">
        <f t="shared" si="56"/>
        <v>2.045707983563035E-18</v>
      </c>
      <c r="N218" s="1">
        <f t="shared" si="69"/>
        <v>0.9999999999999996</v>
      </c>
      <c r="O218" s="3">
        <f t="shared" si="70"/>
        <v>8.881784197001252E-16</v>
      </c>
      <c r="P218" s="6">
        <f t="shared" si="66"/>
        <v>434.1667661447817</v>
      </c>
      <c r="Q218" s="3">
        <f t="shared" si="67"/>
        <v>1.0000000000000004</v>
      </c>
      <c r="R218" s="5">
        <f t="shared" si="68"/>
        <v>-4.8882832155657325E+17</v>
      </c>
    </row>
    <row r="219" spans="1:18" ht="12.75">
      <c r="A219" s="2">
        <f t="shared" si="57"/>
        <v>209</v>
      </c>
      <c r="B219" s="1">
        <f t="shared" si="58"/>
        <v>1.0000000000000004</v>
      </c>
      <c r="C219" s="2">
        <f t="shared" si="59"/>
        <v>-8.326672684688674E-17</v>
      </c>
      <c r="D219" s="1">
        <f t="shared" si="55"/>
        <v>-8.326672684688674E-17</v>
      </c>
      <c r="F219" s="1">
        <f t="shared" si="60"/>
        <v>1.0000000000000004</v>
      </c>
      <c r="G219" s="2">
        <f t="shared" si="61"/>
        <v>-8.326672684688674E-17</v>
      </c>
      <c r="H219" s="2">
        <f t="shared" si="62"/>
        <v>-8.326672684688674E-17</v>
      </c>
      <c r="I219" s="2">
        <f t="shared" si="63"/>
        <v>-8.326672684688674E-17</v>
      </c>
      <c r="J219" s="2">
        <f t="shared" si="64"/>
        <v>-8.326672684688674E-17</v>
      </c>
      <c r="K219" s="1">
        <f t="shared" si="65"/>
        <v>-8.326672684688674E-17</v>
      </c>
      <c r="M219" s="1">
        <f t="shared" si="56"/>
        <v>1.6582186633316334E-18</v>
      </c>
      <c r="N219" s="1">
        <f t="shared" si="69"/>
        <v>0.9999999999999996</v>
      </c>
      <c r="O219" s="3">
        <f t="shared" si="70"/>
        <v>8.881784197001252E-16</v>
      </c>
      <c r="P219" s="6">
        <f t="shared" si="66"/>
        <v>535.6220137551878</v>
      </c>
      <c r="Q219" s="3">
        <f t="shared" si="67"/>
        <v>1.0000000000000004</v>
      </c>
      <c r="R219" s="5">
        <f t="shared" si="68"/>
        <v>-6.030567753898249E+17</v>
      </c>
    </row>
    <row r="220" spans="1:18" ht="12.75">
      <c r="A220" s="2">
        <f t="shared" si="57"/>
        <v>210</v>
      </c>
      <c r="B220" s="1">
        <f t="shared" si="58"/>
        <v>1.0000000000000004</v>
      </c>
      <c r="C220" s="2">
        <f t="shared" si="59"/>
        <v>-8.326672684688674E-17</v>
      </c>
      <c r="D220" s="1">
        <f t="shared" si="55"/>
        <v>-8.326672684688674E-17</v>
      </c>
      <c r="F220" s="1">
        <f t="shared" si="60"/>
        <v>1.0000000000000004</v>
      </c>
      <c r="G220" s="2">
        <f t="shared" si="61"/>
        <v>-8.326672684688674E-17</v>
      </c>
      <c r="H220" s="2">
        <f t="shared" si="62"/>
        <v>-8.326672684688674E-17</v>
      </c>
      <c r="I220" s="2">
        <f t="shared" si="63"/>
        <v>-8.326672684688674E-17</v>
      </c>
      <c r="J220" s="2">
        <f t="shared" si="64"/>
        <v>-8.326672684688674E-17</v>
      </c>
      <c r="K220" s="1">
        <f t="shared" si="65"/>
        <v>-8.326672684688674E-17</v>
      </c>
      <c r="M220" s="1">
        <f t="shared" si="56"/>
        <v>1.3441259248703721E-18</v>
      </c>
      <c r="N220" s="1">
        <f t="shared" si="69"/>
        <v>0.9999999999999996</v>
      </c>
      <c r="O220" s="3">
        <f t="shared" si="70"/>
        <v>8.881784197001252E-16</v>
      </c>
      <c r="P220" s="6">
        <f t="shared" si="66"/>
        <v>660.7851267996199</v>
      </c>
      <c r="Q220" s="3">
        <f t="shared" si="67"/>
        <v>1.0000000000000004</v>
      </c>
      <c r="R220" s="5">
        <f t="shared" si="68"/>
        <v>-7.439779127066839E+17</v>
      </c>
    </row>
    <row r="221" spans="1:18" ht="12.75">
      <c r="A221" s="2">
        <f t="shared" si="57"/>
        <v>211</v>
      </c>
      <c r="B221" s="1">
        <f t="shared" si="58"/>
        <v>1.0000000000000004</v>
      </c>
      <c r="C221" s="2">
        <f t="shared" si="59"/>
        <v>-8.326672684688674E-17</v>
      </c>
      <c r="D221" s="1">
        <f t="shared" si="55"/>
        <v>-8.326672684688674E-17</v>
      </c>
      <c r="F221" s="1">
        <f t="shared" si="60"/>
        <v>1.0000000000000004</v>
      </c>
      <c r="G221" s="2">
        <f t="shared" si="61"/>
        <v>-8.326672684688674E-17</v>
      </c>
      <c r="H221" s="2">
        <f t="shared" si="62"/>
        <v>-8.326672684688674E-17</v>
      </c>
      <c r="I221" s="2">
        <f t="shared" si="63"/>
        <v>-8.326672684688674E-17</v>
      </c>
      <c r="J221" s="2">
        <f t="shared" si="64"/>
        <v>-8.326672684688674E-17</v>
      </c>
      <c r="K221" s="1">
        <f t="shared" si="65"/>
        <v>-8.326672684688674E-17</v>
      </c>
      <c r="M221" s="1">
        <f t="shared" si="56"/>
        <v>1.0895272993000299E-18</v>
      </c>
      <c r="N221" s="1">
        <f t="shared" si="69"/>
        <v>0.9999999999999996</v>
      </c>
      <c r="O221" s="3">
        <f t="shared" si="70"/>
        <v>8.881784197001252E-16</v>
      </c>
      <c r="P221" s="6">
        <f t="shared" si="66"/>
        <v>815.1961132784265</v>
      </c>
      <c r="Q221" s="3">
        <f t="shared" si="67"/>
        <v>1.0000000000000004</v>
      </c>
      <c r="R221" s="5">
        <f t="shared" si="68"/>
        <v>-9.1782922799865E+17</v>
      </c>
    </row>
    <row r="222" spans="1:18" ht="12.75">
      <c r="A222" s="2">
        <f t="shared" si="57"/>
        <v>212</v>
      </c>
      <c r="B222" s="1">
        <f t="shared" si="58"/>
        <v>1.0000000000000004</v>
      </c>
      <c r="C222" s="2">
        <f t="shared" si="59"/>
        <v>-8.326672684688674E-17</v>
      </c>
      <c r="D222" s="1">
        <f t="shared" si="55"/>
        <v>-8.326672684688674E-17</v>
      </c>
      <c r="F222" s="1">
        <f t="shared" si="60"/>
        <v>1.0000000000000004</v>
      </c>
      <c r="G222" s="2">
        <f t="shared" si="61"/>
        <v>-8.326672684688674E-17</v>
      </c>
      <c r="H222" s="2">
        <f t="shared" si="62"/>
        <v>-8.326672684688674E-17</v>
      </c>
      <c r="I222" s="2">
        <f t="shared" si="63"/>
        <v>-8.326672684688674E-17</v>
      </c>
      <c r="J222" s="2">
        <f t="shared" si="64"/>
        <v>-8.326672684688674E-17</v>
      </c>
      <c r="K222" s="1">
        <f t="shared" si="65"/>
        <v>-8.326672684688674E-17</v>
      </c>
      <c r="M222" s="1">
        <f t="shared" si="56"/>
        <v>8.831536643670484E-19</v>
      </c>
      <c r="N222" s="1">
        <f t="shared" si="69"/>
        <v>0.9999999999999996</v>
      </c>
      <c r="O222" s="3">
        <f t="shared" si="70"/>
        <v>8.881784197001252E-16</v>
      </c>
      <c r="P222" s="6">
        <f t="shared" si="66"/>
        <v>1005.6895595136075</v>
      </c>
      <c r="Q222" s="3">
        <f t="shared" si="67"/>
        <v>1.0000000000000004</v>
      </c>
      <c r="R222" s="5">
        <f t="shared" si="68"/>
        <v>-1.1323057813689708E+18</v>
      </c>
    </row>
    <row r="223" spans="1:18" ht="12.75">
      <c r="A223" s="2">
        <f t="shared" si="57"/>
        <v>213</v>
      </c>
      <c r="B223" s="1">
        <f t="shared" si="58"/>
        <v>1.0000000000000004</v>
      </c>
      <c r="C223" s="2">
        <f t="shared" si="59"/>
        <v>-8.326672684688674E-17</v>
      </c>
      <c r="D223" s="1">
        <f t="shared" si="55"/>
        <v>-8.326672684688674E-17</v>
      </c>
      <c r="F223" s="1">
        <f t="shared" si="60"/>
        <v>1.0000000000000004</v>
      </c>
      <c r="G223" s="2">
        <f t="shared" si="61"/>
        <v>-8.326672684688674E-17</v>
      </c>
      <c r="H223" s="2">
        <f t="shared" si="62"/>
        <v>-8.326672684688674E-17</v>
      </c>
      <c r="I223" s="2">
        <f t="shared" si="63"/>
        <v>-8.326672684688674E-17</v>
      </c>
      <c r="J223" s="2">
        <f t="shared" si="64"/>
        <v>-8.326672684688674E-17</v>
      </c>
      <c r="K223" s="1">
        <f t="shared" si="65"/>
        <v>-8.326672684688674E-17</v>
      </c>
      <c r="M223" s="1">
        <f t="shared" si="56"/>
        <v>7.158704471067709E-19</v>
      </c>
      <c r="N223" s="1">
        <f t="shared" si="69"/>
        <v>0.9999999999999994</v>
      </c>
      <c r="O223" s="3">
        <f t="shared" si="70"/>
        <v>9.992007221626409E-16</v>
      </c>
      <c r="P223" s="6">
        <f t="shared" si="66"/>
        <v>1395.7842877869377</v>
      </c>
      <c r="Q223" s="3">
        <f t="shared" si="67"/>
        <v>1.0000000000000004</v>
      </c>
      <c r="R223" s="5">
        <f t="shared" si="68"/>
        <v>-1.3969007996370775E+18</v>
      </c>
    </row>
    <row r="224" spans="1:18" ht="12.75">
      <c r="A224" s="2">
        <f t="shared" si="57"/>
        <v>214</v>
      </c>
      <c r="B224" s="1">
        <f t="shared" si="58"/>
        <v>1.0000000000000004</v>
      </c>
      <c r="C224" s="2">
        <f t="shared" si="59"/>
        <v>-8.326672684688674E-17</v>
      </c>
      <c r="D224" s="1">
        <f t="shared" si="55"/>
        <v>-8.326672684688674E-17</v>
      </c>
      <c r="F224" s="1">
        <f t="shared" si="60"/>
        <v>1.0000000000000004</v>
      </c>
      <c r="G224" s="2">
        <f t="shared" si="61"/>
        <v>-8.326672684688674E-17</v>
      </c>
      <c r="H224" s="2">
        <f t="shared" si="62"/>
        <v>-8.326672684688674E-17</v>
      </c>
      <c r="I224" s="2">
        <f t="shared" si="63"/>
        <v>-8.326672684688674E-17</v>
      </c>
      <c r="J224" s="2">
        <f t="shared" si="64"/>
        <v>-8.326672684688674E-17</v>
      </c>
      <c r="K224" s="1">
        <f t="shared" si="65"/>
        <v>-8.326672684688674E-17</v>
      </c>
      <c r="M224" s="1">
        <f t="shared" si="56"/>
        <v>5.802733065803821E-19</v>
      </c>
      <c r="N224" s="1">
        <f t="shared" si="69"/>
        <v>0.9999999999999994</v>
      </c>
      <c r="O224" s="3">
        <f t="shared" si="70"/>
        <v>9.992007221626409E-16</v>
      </c>
      <c r="P224" s="6">
        <f t="shared" si="66"/>
        <v>1721.9484522750954</v>
      </c>
      <c r="Q224" s="3">
        <f t="shared" si="67"/>
        <v>1.0000000000000004</v>
      </c>
      <c r="R224" s="5">
        <f t="shared" si="68"/>
        <v>-1.7233258684482944E+18</v>
      </c>
    </row>
    <row r="225" spans="1:18" ht="12.75">
      <c r="A225" s="2">
        <f t="shared" si="57"/>
        <v>215</v>
      </c>
      <c r="B225" s="1">
        <f t="shared" si="58"/>
        <v>1.0000000000000004</v>
      </c>
      <c r="C225" s="2">
        <f t="shared" si="59"/>
        <v>-8.326672684688674E-17</v>
      </c>
      <c r="D225" s="1">
        <f t="shared" si="55"/>
        <v>-8.326672684688674E-17</v>
      </c>
      <c r="F225" s="1">
        <f t="shared" si="60"/>
        <v>1.0000000000000004</v>
      </c>
      <c r="G225" s="2">
        <f t="shared" si="61"/>
        <v>-8.326672684688674E-17</v>
      </c>
      <c r="H225" s="2">
        <f t="shared" si="62"/>
        <v>-8.326672684688674E-17</v>
      </c>
      <c r="I225" s="2">
        <f t="shared" si="63"/>
        <v>-8.326672684688674E-17</v>
      </c>
      <c r="J225" s="2">
        <f t="shared" si="64"/>
        <v>-8.326672684688674E-17</v>
      </c>
      <c r="K225" s="1">
        <f t="shared" si="65"/>
        <v>-8.326672684688674E-17</v>
      </c>
      <c r="M225" s="1">
        <f t="shared" si="56"/>
        <v>4.703604006710859E-19</v>
      </c>
      <c r="N225" s="1">
        <f t="shared" si="69"/>
        <v>0.9999999999999994</v>
      </c>
      <c r="O225" s="3">
        <f t="shared" si="70"/>
        <v>9.992007221626409E-16</v>
      </c>
      <c r="P225" s="6">
        <f t="shared" si="66"/>
        <v>2124.330025948258</v>
      </c>
      <c r="Q225" s="3">
        <f t="shared" si="67"/>
        <v>1.0000000000000004</v>
      </c>
      <c r="R225" s="5">
        <f t="shared" si="68"/>
        <v>-2.1260293140605635E+18</v>
      </c>
    </row>
    <row r="226" spans="1:18" ht="12.75">
      <c r="A226" s="2">
        <f t="shared" si="57"/>
        <v>216</v>
      </c>
      <c r="B226" s="1">
        <f t="shared" si="58"/>
        <v>1.0000000000000004</v>
      </c>
      <c r="C226" s="2">
        <f t="shared" si="59"/>
        <v>-8.326672684688674E-17</v>
      </c>
      <c r="D226" s="1">
        <f t="shared" si="55"/>
        <v>-8.326672684688674E-17</v>
      </c>
      <c r="F226" s="1">
        <f t="shared" si="60"/>
        <v>1.0000000000000004</v>
      </c>
      <c r="G226" s="2">
        <f t="shared" si="61"/>
        <v>-8.326672684688674E-17</v>
      </c>
      <c r="H226" s="2">
        <f t="shared" si="62"/>
        <v>-8.326672684688674E-17</v>
      </c>
      <c r="I226" s="2">
        <f t="shared" si="63"/>
        <v>-8.326672684688674E-17</v>
      </c>
      <c r="J226" s="2">
        <f t="shared" si="64"/>
        <v>-8.326672684688674E-17</v>
      </c>
      <c r="K226" s="1">
        <f t="shared" si="65"/>
        <v>-8.326672684688674E-17</v>
      </c>
      <c r="M226" s="1">
        <f t="shared" si="56"/>
        <v>3.812667307122069E-19</v>
      </c>
      <c r="N226" s="1">
        <f t="shared" si="69"/>
        <v>0.9999999999999994</v>
      </c>
      <c r="O226" s="3">
        <f t="shared" si="70"/>
        <v>9.992007221626409E-16</v>
      </c>
      <c r="P226" s="6">
        <f t="shared" si="66"/>
        <v>2620.739345119707</v>
      </c>
      <c r="Q226" s="3">
        <f t="shared" si="67"/>
        <v>1.0000000000000004</v>
      </c>
      <c r="R226" s="5">
        <f t="shared" si="68"/>
        <v>-2.6228357195814036E+18</v>
      </c>
    </row>
    <row r="227" spans="1:18" ht="12.75">
      <c r="A227" s="2">
        <f t="shared" si="57"/>
        <v>217</v>
      </c>
      <c r="B227" s="1">
        <f t="shared" si="58"/>
        <v>1.0000000000000004</v>
      </c>
      <c r="C227" s="2">
        <f t="shared" si="59"/>
        <v>-8.326672684688674E-17</v>
      </c>
      <c r="D227" s="1">
        <f t="shared" si="55"/>
        <v>-8.326672684688674E-17</v>
      </c>
      <c r="F227" s="1">
        <f t="shared" si="60"/>
        <v>1.0000000000000004</v>
      </c>
      <c r="G227" s="2">
        <f t="shared" si="61"/>
        <v>-8.326672684688674E-17</v>
      </c>
      <c r="H227" s="2">
        <f t="shared" si="62"/>
        <v>-8.326672684688674E-17</v>
      </c>
      <c r="I227" s="2">
        <f t="shared" si="63"/>
        <v>-8.326672684688674E-17</v>
      </c>
      <c r="J227" s="2">
        <f t="shared" si="64"/>
        <v>-8.326672684688674E-17</v>
      </c>
      <c r="K227" s="1">
        <f t="shared" si="65"/>
        <v>-8.326672684688674E-17</v>
      </c>
      <c r="M227" s="1">
        <f t="shared" si="56"/>
        <v>3.0904880542787234E-19</v>
      </c>
      <c r="N227" s="1">
        <f t="shared" si="69"/>
        <v>0.9999999999999994</v>
      </c>
      <c r="O227" s="3">
        <f t="shared" si="70"/>
        <v>9.992007221626409E-16</v>
      </c>
      <c r="P227" s="6">
        <f t="shared" si="66"/>
        <v>3233.148630939589</v>
      </c>
      <c r="Q227" s="3">
        <f t="shared" si="67"/>
        <v>1.0000000000000004</v>
      </c>
      <c r="R227" s="5">
        <f t="shared" si="68"/>
        <v>-3.2357348821184374E+18</v>
      </c>
    </row>
    <row r="228" spans="1:18" ht="12.75">
      <c r="A228" s="2">
        <f t="shared" si="57"/>
        <v>218</v>
      </c>
      <c r="B228" s="1">
        <f t="shared" si="58"/>
        <v>1.0000000000000004</v>
      </c>
      <c r="C228" s="2">
        <f t="shared" si="59"/>
        <v>-8.326672684688674E-17</v>
      </c>
      <c r="D228" s="1">
        <f t="shared" si="55"/>
        <v>-8.326672684688674E-17</v>
      </c>
      <c r="F228" s="1">
        <f t="shared" si="60"/>
        <v>1.0000000000000004</v>
      </c>
      <c r="G228" s="2">
        <f t="shared" si="61"/>
        <v>-8.326672684688674E-17</v>
      </c>
      <c r="H228" s="2">
        <f t="shared" si="62"/>
        <v>-8.326672684688674E-17</v>
      </c>
      <c r="I228" s="2">
        <f t="shared" si="63"/>
        <v>-8.326672684688674E-17</v>
      </c>
      <c r="J228" s="2">
        <f t="shared" si="64"/>
        <v>-8.326672684688674E-17</v>
      </c>
      <c r="K228" s="1">
        <f t="shared" si="65"/>
        <v>-8.326672684688674E-17</v>
      </c>
      <c r="M228" s="1">
        <f t="shared" si="56"/>
        <v>2.505100929157405E-19</v>
      </c>
      <c r="N228" s="1">
        <f t="shared" si="69"/>
        <v>0.9999999999999994</v>
      </c>
      <c r="O228" s="3">
        <f t="shared" si="70"/>
        <v>9.992007221626409E-16</v>
      </c>
      <c r="P228" s="6">
        <f t="shared" si="66"/>
        <v>3988.6645305693282</v>
      </c>
      <c r="Q228" s="3">
        <f t="shared" si="67"/>
        <v>1.0000000000000004</v>
      </c>
      <c r="R228" s="5">
        <f t="shared" si="68"/>
        <v>-3.991855131906211E+18</v>
      </c>
    </row>
    <row r="229" spans="1:18" ht="12.75">
      <c r="A229" s="2">
        <f t="shared" si="57"/>
        <v>219</v>
      </c>
      <c r="B229" s="1">
        <f t="shared" si="58"/>
        <v>1.0000000000000004</v>
      </c>
      <c r="C229" s="2">
        <f t="shared" si="59"/>
        <v>-8.326672684688674E-17</v>
      </c>
      <c r="D229" s="1">
        <f t="shared" si="55"/>
        <v>-8.326672684688674E-17</v>
      </c>
      <c r="F229" s="1">
        <f t="shared" si="60"/>
        <v>1.0000000000000004</v>
      </c>
      <c r="G229" s="2">
        <f t="shared" si="61"/>
        <v>-8.326672684688674E-17</v>
      </c>
      <c r="H229" s="2">
        <f t="shared" si="62"/>
        <v>-8.326672684688674E-17</v>
      </c>
      <c r="I229" s="2">
        <f t="shared" si="63"/>
        <v>-8.326672684688674E-17</v>
      </c>
      <c r="J229" s="2">
        <f t="shared" si="64"/>
        <v>-8.326672684688674E-17</v>
      </c>
      <c r="K229" s="1">
        <f t="shared" si="65"/>
        <v>-8.326672684688674E-17</v>
      </c>
      <c r="M229" s="1">
        <f t="shared" si="56"/>
        <v>2.030595347740269E-19</v>
      </c>
      <c r="N229" s="1">
        <f t="shared" si="69"/>
        <v>0.9999999999999994</v>
      </c>
      <c r="O229" s="3">
        <f t="shared" si="70"/>
        <v>9.992007221626409E-16</v>
      </c>
      <c r="P229" s="6">
        <f t="shared" si="66"/>
        <v>4920.7279198910455</v>
      </c>
      <c r="Q229" s="3">
        <f t="shared" si="67"/>
        <v>1.0000000000000004</v>
      </c>
      <c r="R229" s="5">
        <f t="shared" si="68"/>
        <v>-4.924664094758427E+18</v>
      </c>
    </row>
    <row r="230" spans="1:18" ht="12.75">
      <c r="A230" s="2">
        <f t="shared" si="57"/>
        <v>220</v>
      </c>
      <c r="B230" s="1">
        <f t="shared" si="58"/>
        <v>1.0000000000000004</v>
      </c>
      <c r="C230" s="2">
        <f t="shared" si="59"/>
        <v>-8.326672684688674E-17</v>
      </c>
      <c r="D230" s="1">
        <f t="shared" si="55"/>
        <v>-8.326672684688674E-17</v>
      </c>
      <c r="F230" s="1">
        <f t="shared" si="60"/>
        <v>1.0000000000000004</v>
      </c>
      <c r="G230" s="2">
        <f t="shared" si="61"/>
        <v>-8.326672684688674E-17</v>
      </c>
      <c r="H230" s="2">
        <f t="shared" si="62"/>
        <v>-8.326672684688674E-17</v>
      </c>
      <c r="I230" s="2">
        <f t="shared" si="63"/>
        <v>-8.326672684688674E-17</v>
      </c>
      <c r="J230" s="2">
        <f t="shared" si="64"/>
        <v>-8.326672684688674E-17</v>
      </c>
      <c r="K230" s="1">
        <f t="shared" si="65"/>
        <v>-8.326672684688674E-17</v>
      </c>
      <c r="M230" s="1">
        <f t="shared" si="56"/>
        <v>1.6459685988186142E-19</v>
      </c>
      <c r="N230" s="1">
        <f t="shared" si="69"/>
        <v>0.9999999999999994</v>
      </c>
      <c r="O230" s="3">
        <f t="shared" si="70"/>
        <v>9.992007221626409E-16</v>
      </c>
      <c r="P230" s="6">
        <f t="shared" si="66"/>
        <v>6070.594073786172</v>
      </c>
      <c r="Q230" s="3">
        <f t="shared" si="67"/>
        <v>1.0000000000000004</v>
      </c>
      <c r="R230" s="5">
        <f t="shared" si="68"/>
        <v>-6.075450046360212E+18</v>
      </c>
    </row>
    <row r="231" spans="1:18" ht="12.75">
      <c r="A231" s="2">
        <f t="shared" si="57"/>
        <v>221</v>
      </c>
      <c r="B231" s="1">
        <f t="shared" si="58"/>
        <v>1.0000000000000004</v>
      </c>
      <c r="C231" s="2">
        <f t="shared" si="59"/>
        <v>-8.326672684688674E-17</v>
      </c>
      <c r="D231" s="1">
        <f t="shared" si="55"/>
        <v>-8.326672684688674E-17</v>
      </c>
      <c r="F231" s="1">
        <f t="shared" si="60"/>
        <v>1.0000000000000004</v>
      </c>
      <c r="G231" s="2">
        <f t="shared" si="61"/>
        <v>-8.326672684688674E-17</v>
      </c>
      <c r="H231" s="2">
        <f t="shared" si="62"/>
        <v>-8.326672684688674E-17</v>
      </c>
      <c r="I231" s="2">
        <f t="shared" si="63"/>
        <v>-8.326672684688674E-17</v>
      </c>
      <c r="J231" s="2">
        <f t="shared" si="64"/>
        <v>-8.326672684688674E-17</v>
      </c>
      <c r="K231" s="1">
        <f t="shared" si="65"/>
        <v>-8.326672684688674E-17</v>
      </c>
      <c r="M231" s="1">
        <f t="shared" si="56"/>
        <v>1.3341962155639908E-19</v>
      </c>
      <c r="N231" s="1">
        <f t="shared" si="69"/>
        <v>0.9999999999999994</v>
      </c>
      <c r="O231" s="3">
        <f t="shared" si="70"/>
        <v>9.992007221626409E-16</v>
      </c>
      <c r="P231" s="6">
        <f t="shared" si="66"/>
        <v>7489.158719733433</v>
      </c>
      <c r="Q231" s="3">
        <f t="shared" si="67"/>
        <v>1.0000000000000004</v>
      </c>
      <c r="R231" s="5">
        <f t="shared" si="68"/>
        <v>-7.495149426557779E+18</v>
      </c>
    </row>
    <row r="232" spans="1:18" ht="12.75">
      <c r="A232" s="2">
        <f t="shared" si="57"/>
        <v>222</v>
      </c>
      <c r="B232" s="1">
        <f t="shared" si="58"/>
        <v>1.0000000000000004</v>
      </c>
      <c r="C232" s="2">
        <f t="shared" si="59"/>
        <v>-8.326672684688674E-17</v>
      </c>
      <c r="D232" s="1">
        <f t="shared" si="55"/>
        <v>-8.326672684688674E-17</v>
      </c>
      <c r="F232" s="1">
        <f t="shared" si="60"/>
        <v>1.0000000000000004</v>
      </c>
      <c r="G232" s="2">
        <f t="shared" si="61"/>
        <v>-8.326672684688674E-17</v>
      </c>
      <c r="H232" s="2">
        <f t="shared" si="62"/>
        <v>-8.326672684688674E-17</v>
      </c>
      <c r="I232" s="2">
        <f t="shared" si="63"/>
        <v>-8.326672684688674E-17</v>
      </c>
      <c r="J232" s="2">
        <f t="shared" si="64"/>
        <v>-8.326672684688674E-17</v>
      </c>
      <c r="K232" s="1">
        <f t="shared" si="65"/>
        <v>-8.326672684688674E-17</v>
      </c>
      <c r="M232" s="1">
        <f t="shared" si="56"/>
        <v>1.0814784333692138E-19</v>
      </c>
      <c r="N232" s="1">
        <f t="shared" si="69"/>
        <v>0.9999999999999994</v>
      </c>
      <c r="O232" s="3">
        <f t="shared" si="70"/>
        <v>9.992007221626409E-16</v>
      </c>
      <c r="P232" s="6">
        <f t="shared" si="66"/>
        <v>9239.210800068877</v>
      </c>
      <c r="Q232" s="3">
        <f t="shared" si="67"/>
        <v>1.0000000000000004</v>
      </c>
      <c r="R232" s="5">
        <f t="shared" si="68"/>
        <v>-9.246601403641704E+18</v>
      </c>
    </row>
    <row r="233" spans="1:18" ht="12.75">
      <c r="A233" s="2">
        <f t="shared" si="57"/>
        <v>223</v>
      </c>
      <c r="B233" s="1">
        <f t="shared" si="58"/>
        <v>1.0000000000000004</v>
      </c>
      <c r="C233" s="2">
        <f t="shared" si="59"/>
        <v>-8.326672684688674E-17</v>
      </c>
      <c r="D233" s="1">
        <f t="shared" si="55"/>
        <v>-8.326672684688674E-17</v>
      </c>
      <c r="F233" s="1">
        <f t="shared" si="60"/>
        <v>1.0000000000000004</v>
      </c>
      <c r="G233" s="2">
        <f t="shared" si="61"/>
        <v>-8.326672684688674E-17</v>
      </c>
      <c r="H233" s="2">
        <f t="shared" si="62"/>
        <v>-8.326672684688674E-17</v>
      </c>
      <c r="I233" s="2">
        <f t="shared" si="63"/>
        <v>-8.326672684688674E-17</v>
      </c>
      <c r="J233" s="2">
        <f t="shared" si="64"/>
        <v>-8.326672684688674E-17</v>
      </c>
      <c r="K233" s="1">
        <f t="shared" si="65"/>
        <v>-8.326672684688674E-17</v>
      </c>
      <c r="M233" s="1">
        <f t="shared" si="56"/>
        <v>8.766293804456026E-20</v>
      </c>
      <c r="N233" s="1">
        <f t="shared" si="69"/>
        <v>0.9999999999999994</v>
      </c>
      <c r="O233" s="3">
        <f t="shared" si="70"/>
        <v>9.992007221626409E-16</v>
      </c>
      <c r="P233" s="6">
        <f t="shared" si="66"/>
        <v>11398.211655360372</v>
      </c>
      <c r="Q233" s="3">
        <f t="shared" si="67"/>
        <v>1.0000000000000004</v>
      </c>
      <c r="R233" s="5">
        <f t="shared" si="68"/>
        <v>-1.1407329280838009E+19</v>
      </c>
    </row>
    <row r="234" spans="1:18" ht="12.75">
      <c r="A234" s="2">
        <f t="shared" si="57"/>
        <v>224</v>
      </c>
      <c r="B234" s="1">
        <f t="shared" si="58"/>
        <v>1.0000000000000004</v>
      </c>
      <c r="C234" s="2">
        <f t="shared" si="59"/>
        <v>-8.326672684688674E-17</v>
      </c>
      <c r="D234" s="1">
        <f aca="true" t="shared" si="71" ref="D234:D297">C234*h</f>
        <v>-8.326672684688674E-17</v>
      </c>
      <c r="F234" s="1">
        <f t="shared" si="60"/>
        <v>1.0000000000000004</v>
      </c>
      <c r="G234" s="2">
        <f t="shared" si="61"/>
        <v>-8.326672684688674E-17</v>
      </c>
      <c r="H234" s="2">
        <f t="shared" si="62"/>
        <v>-8.326672684688674E-17</v>
      </c>
      <c r="I234" s="2">
        <f t="shared" si="63"/>
        <v>-8.326672684688674E-17</v>
      </c>
      <c r="J234" s="2">
        <f t="shared" si="64"/>
        <v>-8.326672684688674E-17</v>
      </c>
      <c r="K234" s="1">
        <f t="shared" si="65"/>
        <v>-8.326672684688674E-17</v>
      </c>
      <c r="M234" s="1">
        <f aca="true" t="shared" si="72" ref="M234:M297">(r_/V+k*S)*A0/(EXP((k*S+r_/V)*t)*(r_/V+k*S-k*A0)+k*A0)</f>
        <v>7.105819653438104E-20</v>
      </c>
      <c r="N234" s="1">
        <f t="shared" si="69"/>
        <v>0.9999999999999994</v>
      </c>
      <c r="O234" s="3">
        <f t="shared" si="70"/>
        <v>9.992007221626409E-16</v>
      </c>
      <c r="P234" s="6">
        <f t="shared" si="66"/>
        <v>14061.723641961335</v>
      </c>
      <c r="Q234" s="3">
        <f t="shared" si="67"/>
        <v>1.0000000000000004</v>
      </c>
      <c r="R234" s="5">
        <f t="shared" si="68"/>
        <v>-1.4072971856471998E+19</v>
      </c>
    </row>
    <row r="235" spans="1:18" ht="12.75">
      <c r="A235" s="2">
        <f t="shared" si="57"/>
        <v>225</v>
      </c>
      <c r="B235" s="1">
        <f t="shared" si="58"/>
        <v>1.0000000000000004</v>
      </c>
      <c r="C235" s="2">
        <f t="shared" si="59"/>
        <v>-8.326672684688674E-17</v>
      </c>
      <c r="D235" s="1">
        <f t="shared" si="71"/>
        <v>-8.326672684688674E-17</v>
      </c>
      <c r="F235" s="1">
        <f t="shared" si="60"/>
        <v>1.0000000000000004</v>
      </c>
      <c r="G235" s="2">
        <f t="shared" si="61"/>
        <v>-8.326672684688674E-17</v>
      </c>
      <c r="H235" s="2">
        <f t="shared" si="62"/>
        <v>-8.326672684688674E-17</v>
      </c>
      <c r="I235" s="2">
        <f t="shared" si="63"/>
        <v>-8.326672684688674E-17</v>
      </c>
      <c r="J235" s="2">
        <f t="shared" si="64"/>
        <v>-8.326672684688674E-17</v>
      </c>
      <c r="K235" s="1">
        <f t="shared" si="65"/>
        <v>-8.326672684688674E-17</v>
      </c>
      <c r="M235" s="1">
        <f t="shared" si="72"/>
        <v>5.759865465782257E-20</v>
      </c>
      <c r="N235" s="1">
        <f t="shared" si="69"/>
        <v>0.9999999999999994</v>
      </c>
      <c r="O235" s="3">
        <f t="shared" si="70"/>
        <v>9.992007221626409E-16</v>
      </c>
      <c r="P235" s="6">
        <f t="shared" si="66"/>
        <v>17347.639942262744</v>
      </c>
      <c r="Q235" s="3">
        <f t="shared" si="67"/>
        <v>1.0000000000000004</v>
      </c>
      <c r="R235" s="5">
        <f t="shared" si="68"/>
        <v>-1.7361516617718235E+19</v>
      </c>
    </row>
    <row r="236" spans="1:18" ht="12.75">
      <c r="A236" s="2">
        <f t="shared" si="57"/>
        <v>226</v>
      </c>
      <c r="B236" s="1">
        <f t="shared" si="58"/>
        <v>1.0000000000000004</v>
      </c>
      <c r="C236" s="2">
        <f t="shared" si="59"/>
        <v>-8.326672684688674E-17</v>
      </c>
      <c r="D236" s="1">
        <f t="shared" si="71"/>
        <v>-8.326672684688674E-17</v>
      </c>
      <c r="F236" s="1">
        <f t="shared" si="60"/>
        <v>1.0000000000000004</v>
      </c>
      <c r="G236" s="2">
        <f t="shared" si="61"/>
        <v>-8.326672684688674E-17</v>
      </c>
      <c r="H236" s="2">
        <f t="shared" si="62"/>
        <v>-8.326672684688674E-17</v>
      </c>
      <c r="I236" s="2">
        <f t="shared" si="63"/>
        <v>-8.326672684688674E-17</v>
      </c>
      <c r="J236" s="2">
        <f t="shared" si="64"/>
        <v>-8.326672684688674E-17</v>
      </c>
      <c r="K236" s="1">
        <f t="shared" si="65"/>
        <v>-8.326672684688674E-17</v>
      </c>
      <c r="M236" s="1">
        <f t="shared" si="72"/>
        <v>4.6688562054708273E-20</v>
      </c>
      <c r="N236" s="1">
        <f t="shared" si="69"/>
        <v>0.9999999999999994</v>
      </c>
      <c r="O236" s="3">
        <f t="shared" si="70"/>
        <v>9.992007221626409E-16</v>
      </c>
      <c r="P236" s="6">
        <f t="shared" si="66"/>
        <v>21401.40278879883</v>
      </c>
      <c r="Q236" s="3">
        <f t="shared" si="67"/>
        <v>1.0000000000000004</v>
      </c>
      <c r="R236" s="5">
        <f t="shared" si="68"/>
        <v>-2.141852213885341E+19</v>
      </c>
    </row>
    <row r="237" spans="1:18" ht="12.75">
      <c r="A237" s="2">
        <f t="shared" si="57"/>
        <v>227</v>
      </c>
      <c r="B237" s="1">
        <f t="shared" si="58"/>
        <v>1.0000000000000004</v>
      </c>
      <c r="C237" s="2">
        <f t="shared" si="59"/>
        <v>-8.326672684688674E-17</v>
      </c>
      <c r="D237" s="1">
        <f t="shared" si="71"/>
        <v>-8.326672684688674E-17</v>
      </c>
      <c r="F237" s="1">
        <f t="shared" si="60"/>
        <v>1.0000000000000004</v>
      </c>
      <c r="G237" s="2">
        <f t="shared" si="61"/>
        <v>-8.326672684688674E-17</v>
      </c>
      <c r="H237" s="2">
        <f t="shared" si="62"/>
        <v>-8.326672684688674E-17</v>
      </c>
      <c r="I237" s="2">
        <f t="shared" si="63"/>
        <v>-8.326672684688674E-17</v>
      </c>
      <c r="J237" s="2">
        <f t="shared" si="64"/>
        <v>-8.326672684688674E-17</v>
      </c>
      <c r="K237" s="1">
        <f t="shared" si="65"/>
        <v>-8.326672684688674E-17</v>
      </c>
      <c r="M237" s="1">
        <f t="shared" si="72"/>
        <v>3.7845012868548235E-20</v>
      </c>
      <c r="N237" s="1">
        <f t="shared" si="69"/>
        <v>0.9999999999999994</v>
      </c>
      <c r="O237" s="3">
        <f t="shared" si="70"/>
        <v>9.992007221626409E-16</v>
      </c>
      <c r="P237" s="6">
        <f t="shared" si="66"/>
        <v>26402.44107283801</v>
      </c>
      <c r="Q237" s="3">
        <f t="shared" si="67"/>
        <v>1.0000000000000004</v>
      </c>
      <c r="R237" s="5">
        <f t="shared" si="68"/>
        <v>-2.6423560839401062E+19</v>
      </c>
    </row>
    <row r="238" spans="1:18" ht="12.75">
      <c r="A238" s="2">
        <f t="shared" si="57"/>
        <v>228</v>
      </c>
      <c r="B238" s="1">
        <f t="shared" si="58"/>
        <v>1.0000000000000004</v>
      </c>
      <c r="C238" s="2">
        <f t="shared" si="59"/>
        <v>-8.326672684688674E-17</v>
      </c>
      <c r="D238" s="1">
        <f t="shared" si="71"/>
        <v>-8.326672684688674E-17</v>
      </c>
      <c r="F238" s="1">
        <f t="shared" si="60"/>
        <v>1.0000000000000004</v>
      </c>
      <c r="G238" s="2">
        <f t="shared" si="61"/>
        <v>-8.326672684688674E-17</v>
      </c>
      <c r="H238" s="2">
        <f t="shared" si="62"/>
        <v>-8.326672684688674E-17</v>
      </c>
      <c r="I238" s="2">
        <f t="shared" si="63"/>
        <v>-8.326672684688674E-17</v>
      </c>
      <c r="J238" s="2">
        <f t="shared" si="64"/>
        <v>-8.326672684688674E-17</v>
      </c>
      <c r="K238" s="1">
        <f t="shared" si="65"/>
        <v>-8.326672684688674E-17</v>
      </c>
      <c r="M238" s="1">
        <f t="shared" si="72"/>
        <v>3.067657121978417E-20</v>
      </c>
      <c r="N238" s="1">
        <f t="shared" si="69"/>
        <v>0.9999999999999994</v>
      </c>
      <c r="O238" s="3">
        <f t="shared" si="70"/>
        <v>9.992007221626409E-16</v>
      </c>
      <c r="P238" s="6">
        <f t="shared" si="66"/>
        <v>32572.11228086106</v>
      </c>
      <c r="Q238" s="3">
        <f t="shared" si="67"/>
        <v>1.0000000000000004</v>
      </c>
      <c r="R238" s="5">
        <f t="shared" si="68"/>
        <v>-3.2598167273501307E+19</v>
      </c>
    </row>
    <row r="239" spans="1:18" ht="12.75">
      <c r="A239" s="2">
        <f t="shared" si="57"/>
        <v>229</v>
      </c>
      <c r="B239" s="1">
        <f t="shared" si="58"/>
        <v>1.0000000000000004</v>
      </c>
      <c r="C239" s="2">
        <f t="shared" si="59"/>
        <v>-8.326672684688674E-17</v>
      </c>
      <c r="D239" s="1">
        <f t="shared" si="71"/>
        <v>-8.326672684688674E-17</v>
      </c>
      <c r="F239" s="1">
        <f t="shared" si="60"/>
        <v>1.0000000000000004</v>
      </c>
      <c r="G239" s="2">
        <f t="shared" si="61"/>
        <v>-8.326672684688674E-17</v>
      </c>
      <c r="H239" s="2">
        <f t="shared" si="62"/>
        <v>-8.326672684688674E-17</v>
      </c>
      <c r="I239" s="2">
        <f t="shared" si="63"/>
        <v>-8.326672684688674E-17</v>
      </c>
      <c r="J239" s="2">
        <f t="shared" si="64"/>
        <v>-8.326672684688674E-17</v>
      </c>
      <c r="K239" s="1">
        <f t="shared" si="65"/>
        <v>-8.326672684688674E-17</v>
      </c>
      <c r="M239" s="1">
        <f t="shared" si="72"/>
        <v>2.4865945351139476E-20</v>
      </c>
      <c r="N239" s="1">
        <f t="shared" si="69"/>
        <v>0.9999999999999994</v>
      </c>
      <c r="O239" s="3">
        <f t="shared" si="70"/>
        <v>9.992007221626409E-16</v>
      </c>
      <c r="P239" s="6">
        <f t="shared" si="66"/>
        <v>40183.50028734591</v>
      </c>
      <c r="Q239" s="3">
        <f t="shared" si="67"/>
        <v>1.0000000000000004</v>
      </c>
      <c r="R239" s="5">
        <f t="shared" si="68"/>
        <v>-4.021564376011852E+19</v>
      </c>
    </row>
    <row r="240" spans="1:18" ht="12.75">
      <c r="A240" s="2">
        <f t="shared" si="57"/>
        <v>230</v>
      </c>
      <c r="B240" s="1">
        <f t="shared" si="58"/>
        <v>1.0000000000000004</v>
      </c>
      <c r="C240" s="2">
        <f t="shared" si="59"/>
        <v>-8.326672684688674E-17</v>
      </c>
      <c r="D240" s="1">
        <f t="shared" si="71"/>
        <v>-8.326672684688674E-17</v>
      </c>
      <c r="F240" s="1">
        <f t="shared" si="60"/>
        <v>1.0000000000000004</v>
      </c>
      <c r="G240" s="2">
        <f t="shared" si="61"/>
        <v>-8.326672684688674E-17</v>
      </c>
      <c r="H240" s="2">
        <f t="shared" si="62"/>
        <v>-8.326672684688674E-17</v>
      </c>
      <c r="I240" s="2">
        <f t="shared" si="63"/>
        <v>-8.326672684688674E-17</v>
      </c>
      <c r="J240" s="2">
        <f t="shared" si="64"/>
        <v>-8.326672684688674E-17</v>
      </c>
      <c r="K240" s="1">
        <f t="shared" si="65"/>
        <v>-8.326672684688674E-17</v>
      </c>
      <c r="M240" s="1">
        <f t="shared" si="72"/>
        <v>2.015594356278925E-20</v>
      </c>
      <c r="N240" s="1">
        <f t="shared" si="69"/>
        <v>0.9999999999999994</v>
      </c>
      <c r="O240" s="3">
        <f t="shared" si="70"/>
        <v>9.992007221626409E-16</v>
      </c>
      <c r="P240" s="6">
        <f t="shared" si="66"/>
        <v>49573.50267676419</v>
      </c>
      <c r="Q240" s="3">
        <f t="shared" si="67"/>
        <v>1.0000000000000004</v>
      </c>
      <c r="R240" s="5">
        <f t="shared" si="68"/>
        <v>-4.961315737389457E+19</v>
      </c>
    </row>
    <row r="241" spans="1:18" ht="12.75">
      <c r="A241" s="2">
        <f t="shared" si="57"/>
        <v>231</v>
      </c>
      <c r="B241" s="1">
        <f t="shared" si="58"/>
        <v>1.0000000000000004</v>
      </c>
      <c r="C241" s="2">
        <f t="shared" si="59"/>
        <v>-8.326672684688674E-17</v>
      </c>
      <c r="D241" s="1">
        <f t="shared" si="71"/>
        <v>-8.326672684688674E-17</v>
      </c>
      <c r="F241" s="1">
        <f t="shared" si="60"/>
        <v>1.0000000000000004</v>
      </c>
      <c r="G241" s="2">
        <f t="shared" si="61"/>
        <v>-8.326672684688674E-17</v>
      </c>
      <c r="H241" s="2">
        <f t="shared" si="62"/>
        <v>-8.326672684688674E-17</v>
      </c>
      <c r="I241" s="2">
        <f t="shared" si="63"/>
        <v>-8.326672684688674E-17</v>
      </c>
      <c r="J241" s="2">
        <f t="shared" si="64"/>
        <v>-8.326672684688674E-17</v>
      </c>
      <c r="K241" s="1">
        <f t="shared" si="65"/>
        <v>-8.326672684688674E-17</v>
      </c>
      <c r="M241" s="1">
        <f t="shared" si="72"/>
        <v>1.6338090314661158E-20</v>
      </c>
      <c r="N241" s="1">
        <f t="shared" si="69"/>
        <v>0.9999999999999994</v>
      </c>
      <c r="O241" s="3">
        <f t="shared" si="70"/>
        <v>9.992007221626409E-16</v>
      </c>
      <c r="P241" s="6">
        <f t="shared" si="66"/>
        <v>61157.74260753092</v>
      </c>
      <c r="Q241" s="3">
        <f t="shared" si="67"/>
        <v>1.0000000000000004</v>
      </c>
      <c r="R241" s="5">
        <f t="shared" si="68"/>
        <v>-6.12066637373549E+19</v>
      </c>
    </row>
    <row r="242" spans="1:18" ht="12.75">
      <c r="A242" s="2">
        <f t="shared" si="57"/>
        <v>232</v>
      </c>
      <c r="B242" s="1">
        <f t="shared" si="58"/>
        <v>1.0000000000000004</v>
      </c>
      <c r="C242" s="2">
        <f t="shared" si="59"/>
        <v>-8.326672684688674E-17</v>
      </c>
      <c r="D242" s="1">
        <f t="shared" si="71"/>
        <v>-8.326672684688674E-17</v>
      </c>
      <c r="F242" s="1">
        <f t="shared" si="60"/>
        <v>1.0000000000000004</v>
      </c>
      <c r="G242" s="2">
        <f t="shared" si="61"/>
        <v>-8.326672684688674E-17</v>
      </c>
      <c r="H242" s="2">
        <f t="shared" si="62"/>
        <v>-8.326672684688674E-17</v>
      </c>
      <c r="I242" s="2">
        <f t="shared" si="63"/>
        <v>-8.326672684688674E-17</v>
      </c>
      <c r="J242" s="2">
        <f t="shared" si="64"/>
        <v>-8.326672684688674E-17</v>
      </c>
      <c r="K242" s="1">
        <f t="shared" si="65"/>
        <v>-8.326672684688674E-17</v>
      </c>
      <c r="M242" s="1">
        <f t="shared" si="72"/>
        <v>1.3243398618302419E-20</v>
      </c>
      <c r="N242" s="1">
        <f t="shared" si="69"/>
        <v>0.9999999999999994</v>
      </c>
      <c r="O242" s="3">
        <f t="shared" si="70"/>
        <v>9.992007221626409E-16</v>
      </c>
      <c r="P242" s="6">
        <f t="shared" si="66"/>
        <v>75448.96525139267</v>
      </c>
      <c r="Q242" s="3">
        <f t="shared" si="67"/>
        <v>1.0000000000000004</v>
      </c>
      <c r="R242" s="5">
        <f t="shared" si="68"/>
        <v>-7.550931817592481E+19</v>
      </c>
    </row>
    <row r="243" spans="1:18" ht="12.75">
      <c r="A243" s="2">
        <f t="shared" si="57"/>
        <v>233</v>
      </c>
      <c r="B243" s="1">
        <f t="shared" si="58"/>
        <v>1.0000000000000004</v>
      </c>
      <c r="C243" s="2">
        <f t="shared" si="59"/>
        <v>-8.326672684688674E-17</v>
      </c>
      <c r="D243" s="1">
        <f t="shared" si="71"/>
        <v>-8.326672684688674E-17</v>
      </c>
      <c r="F243" s="1">
        <f t="shared" si="60"/>
        <v>1.0000000000000004</v>
      </c>
      <c r="G243" s="2">
        <f t="shared" si="61"/>
        <v>-8.326672684688674E-17</v>
      </c>
      <c r="H243" s="2">
        <f t="shared" si="62"/>
        <v>-8.326672684688674E-17</v>
      </c>
      <c r="I243" s="2">
        <f t="shared" si="63"/>
        <v>-8.326672684688674E-17</v>
      </c>
      <c r="J243" s="2">
        <f t="shared" si="64"/>
        <v>-8.326672684688674E-17</v>
      </c>
      <c r="K243" s="1">
        <f t="shared" si="65"/>
        <v>-8.326672684688674E-17</v>
      </c>
      <c r="M243" s="1">
        <f t="shared" si="72"/>
        <v>1.0734890283099275E-20</v>
      </c>
      <c r="N243" s="1">
        <f t="shared" si="69"/>
        <v>0.9999999999999994</v>
      </c>
      <c r="O243" s="3">
        <f t="shared" si="70"/>
        <v>9.992007221626409E-16</v>
      </c>
      <c r="P243" s="6">
        <f t="shared" si="66"/>
        <v>93079.73307708191</v>
      </c>
      <c r="Q243" s="3">
        <f t="shared" si="67"/>
        <v>1.0000000000000004</v>
      </c>
      <c r="R243" s="5">
        <f t="shared" si="68"/>
        <v>-9.315418915593146E+19</v>
      </c>
    </row>
    <row r="244" spans="1:18" ht="12.75">
      <c r="A244" s="2">
        <f t="shared" si="57"/>
        <v>234</v>
      </c>
      <c r="B244" s="1">
        <f t="shared" si="58"/>
        <v>1.0000000000000004</v>
      </c>
      <c r="C244" s="2">
        <f t="shared" si="59"/>
        <v>-8.326672684688674E-17</v>
      </c>
      <c r="D244" s="1">
        <f t="shared" si="71"/>
        <v>-8.326672684688674E-17</v>
      </c>
      <c r="F244" s="1">
        <f t="shared" si="60"/>
        <v>1.0000000000000004</v>
      </c>
      <c r="G244" s="2">
        <f t="shared" si="61"/>
        <v>-8.326672684688674E-17</v>
      </c>
      <c r="H244" s="2">
        <f t="shared" si="62"/>
        <v>-8.326672684688674E-17</v>
      </c>
      <c r="I244" s="2">
        <f t="shared" si="63"/>
        <v>-8.326672684688674E-17</v>
      </c>
      <c r="J244" s="2">
        <f t="shared" si="64"/>
        <v>-8.326672684688674E-17</v>
      </c>
      <c r="K244" s="1">
        <f t="shared" si="65"/>
        <v>-8.326672684688674E-17</v>
      </c>
      <c r="M244" s="1">
        <f t="shared" si="72"/>
        <v>8.701532945698707E-21</v>
      </c>
      <c r="N244" s="1">
        <f t="shared" si="69"/>
        <v>0.9999999999999994</v>
      </c>
      <c r="O244" s="3">
        <f t="shared" si="70"/>
        <v>9.992007221626409E-16</v>
      </c>
      <c r="P244" s="6">
        <f t="shared" si="66"/>
        <v>114830.42452382602</v>
      </c>
      <c r="Q244" s="3">
        <f t="shared" si="67"/>
        <v>1.0000000000000004</v>
      </c>
      <c r="R244" s="5">
        <f t="shared" si="68"/>
        <v>-1.149222793547331E+20</v>
      </c>
    </row>
    <row r="245" spans="1:18" ht="12.75">
      <c r="A245" s="2">
        <f t="shared" si="57"/>
        <v>235</v>
      </c>
      <c r="B245" s="1">
        <f t="shared" si="58"/>
        <v>1.0000000000000004</v>
      </c>
      <c r="C245" s="2">
        <f t="shared" si="59"/>
        <v>-8.326672684688674E-17</v>
      </c>
      <c r="D245" s="1">
        <f t="shared" si="71"/>
        <v>-8.326672684688674E-17</v>
      </c>
      <c r="F245" s="1">
        <f t="shared" si="60"/>
        <v>1.0000000000000004</v>
      </c>
      <c r="G245" s="2">
        <f t="shared" si="61"/>
        <v>-8.326672684688674E-17</v>
      </c>
      <c r="H245" s="2">
        <f t="shared" si="62"/>
        <v>-8.326672684688674E-17</v>
      </c>
      <c r="I245" s="2">
        <f t="shared" si="63"/>
        <v>-8.326672684688674E-17</v>
      </c>
      <c r="J245" s="2">
        <f t="shared" si="64"/>
        <v>-8.326672684688674E-17</v>
      </c>
      <c r="K245" s="1">
        <f t="shared" si="65"/>
        <v>-8.326672684688674E-17</v>
      </c>
      <c r="M245" s="1">
        <f t="shared" si="72"/>
        <v>7.053325521573971E-21</v>
      </c>
      <c r="N245" s="1">
        <f t="shared" si="69"/>
        <v>0.9999999999999994</v>
      </c>
      <c r="O245" s="3">
        <f t="shared" si="70"/>
        <v>9.992007221626409E-16</v>
      </c>
      <c r="P245" s="6">
        <f t="shared" si="66"/>
        <v>141663.77535056203</v>
      </c>
      <c r="Q245" s="3">
        <f t="shared" si="67"/>
        <v>1.0000000000000004</v>
      </c>
      <c r="R245" s="5">
        <f t="shared" si="68"/>
        <v>-1.4177709464015315E+20</v>
      </c>
    </row>
    <row r="246" spans="1:18" ht="12.75">
      <c r="A246" s="2">
        <f t="shared" si="57"/>
        <v>236</v>
      </c>
      <c r="B246" s="1">
        <f t="shared" si="58"/>
        <v>1.0000000000000004</v>
      </c>
      <c r="C246" s="2">
        <f t="shared" si="59"/>
        <v>-8.326672684688674E-17</v>
      </c>
      <c r="D246" s="1">
        <f t="shared" si="71"/>
        <v>-8.326672684688674E-17</v>
      </c>
      <c r="F246" s="1">
        <f t="shared" si="60"/>
        <v>1.0000000000000004</v>
      </c>
      <c r="G246" s="2">
        <f t="shared" si="61"/>
        <v>-8.326672684688674E-17</v>
      </c>
      <c r="H246" s="2">
        <f t="shared" si="62"/>
        <v>-8.326672684688674E-17</v>
      </c>
      <c r="I246" s="2">
        <f t="shared" si="63"/>
        <v>-8.326672684688674E-17</v>
      </c>
      <c r="J246" s="2">
        <f t="shared" si="64"/>
        <v>-8.326672684688674E-17</v>
      </c>
      <c r="K246" s="1">
        <f t="shared" si="65"/>
        <v>-8.326672684688674E-17</v>
      </c>
      <c r="M246" s="1">
        <f t="shared" si="72"/>
        <v>5.7173145494873105E-21</v>
      </c>
      <c r="N246" s="1">
        <f t="shared" si="69"/>
        <v>0.9999999999999994</v>
      </c>
      <c r="O246" s="3">
        <f t="shared" si="70"/>
        <v>9.992007221626409E-16</v>
      </c>
      <c r="P246" s="6">
        <f t="shared" si="66"/>
        <v>174767.4915406294</v>
      </c>
      <c r="Q246" s="3">
        <f t="shared" si="67"/>
        <v>1.0000000000000004</v>
      </c>
      <c r="R246" s="5">
        <f t="shared" si="68"/>
        <v>-1.749072910619678E+20</v>
      </c>
    </row>
    <row r="247" spans="1:18" ht="12.75">
      <c r="A247" s="2">
        <f t="shared" si="57"/>
        <v>237</v>
      </c>
      <c r="B247" s="1">
        <f t="shared" si="58"/>
        <v>1.0000000000000004</v>
      </c>
      <c r="C247" s="2">
        <f t="shared" si="59"/>
        <v>-8.326672684688674E-17</v>
      </c>
      <c r="D247" s="1">
        <f t="shared" si="71"/>
        <v>-8.326672684688674E-17</v>
      </c>
      <c r="F247" s="1">
        <f t="shared" si="60"/>
        <v>1.0000000000000004</v>
      </c>
      <c r="G247" s="2">
        <f t="shared" si="61"/>
        <v>-8.326672684688674E-17</v>
      </c>
      <c r="H247" s="2">
        <f t="shared" si="62"/>
        <v>-8.326672684688674E-17</v>
      </c>
      <c r="I247" s="2">
        <f t="shared" si="63"/>
        <v>-8.326672684688674E-17</v>
      </c>
      <c r="J247" s="2">
        <f t="shared" si="64"/>
        <v>-8.326672684688674E-17</v>
      </c>
      <c r="K247" s="1">
        <f t="shared" si="65"/>
        <v>-8.326672684688674E-17</v>
      </c>
      <c r="M247" s="1">
        <f t="shared" si="72"/>
        <v>4.634365103070547E-21</v>
      </c>
      <c r="N247" s="1">
        <f t="shared" si="69"/>
        <v>0.9999999999999994</v>
      </c>
      <c r="O247" s="3">
        <f t="shared" si="70"/>
        <v>9.992007221626409E-16</v>
      </c>
      <c r="P247" s="6">
        <f t="shared" si="66"/>
        <v>215606.81990735044</v>
      </c>
      <c r="Q247" s="3">
        <f t="shared" si="67"/>
        <v>1.0000000000000004</v>
      </c>
      <c r="R247" s="5">
        <f t="shared" si="68"/>
        <v>-2.157792875096181E+20</v>
      </c>
    </row>
    <row r="248" spans="1:18" ht="12.75">
      <c r="A248" s="2">
        <f t="shared" si="57"/>
        <v>238</v>
      </c>
      <c r="B248" s="1">
        <f t="shared" si="58"/>
        <v>1.0000000000000004</v>
      </c>
      <c r="C248" s="2">
        <f t="shared" si="59"/>
        <v>-8.326672684688674E-17</v>
      </c>
      <c r="D248" s="1">
        <f t="shared" si="71"/>
        <v>-8.326672684688674E-17</v>
      </c>
      <c r="F248" s="1">
        <f t="shared" si="60"/>
        <v>1.0000000000000004</v>
      </c>
      <c r="G248" s="2">
        <f t="shared" si="61"/>
        <v>-8.326672684688674E-17</v>
      </c>
      <c r="H248" s="2">
        <f t="shared" si="62"/>
        <v>-8.326672684688674E-17</v>
      </c>
      <c r="I248" s="2">
        <f t="shared" si="63"/>
        <v>-8.326672684688674E-17</v>
      </c>
      <c r="J248" s="2">
        <f t="shared" si="64"/>
        <v>-8.326672684688674E-17</v>
      </c>
      <c r="K248" s="1">
        <f t="shared" si="65"/>
        <v>-8.326672684688674E-17</v>
      </c>
      <c r="M248" s="1">
        <f t="shared" si="72"/>
        <v>3.756543342622984E-21</v>
      </c>
      <c r="N248" s="1">
        <f t="shared" si="69"/>
        <v>0.9999999999999994</v>
      </c>
      <c r="O248" s="3">
        <f t="shared" si="70"/>
        <v>9.992007221626409E-16</v>
      </c>
      <c r="P248" s="6">
        <f t="shared" si="66"/>
        <v>265989.4032967432</v>
      </c>
      <c r="Q248" s="3">
        <f t="shared" si="67"/>
        <v>1.0000000000000004</v>
      </c>
      <c r="R248" s="5">
        <f t="shared" si="68"/>
        <v>-2.662021727937142E+20</v>
      </c>
    </row>
    <row r="249" spans="1:18" ht="12.75">
      <c r="A249" s="2">
        <f t="shared" si="57"/>
        <v>239</v>
      </c>
      <c r="B249" s="1">
        <f t="shared" si="58"/>
        <v>1.0000000000000004</v>
      </c>
      <c r="C249" s="2">
        <f t="shared" si="59"/>
        <v>-8.326672684688674E-17</v>
      </c>
      <c r="D249" s="1">
        <f t="shared" si="71"/>
        <v>-8.326672684688674E-17</v>
      </c>
      <c r="F249" s="1">
        <f t="shared" si="60"/>
        <v>1.0000000000000004</v>
      </c>
      <c r="G249" s="2">
        <f t="shared" si="61"/>
        <v>-8.326672684688674E-17</v>
      </c>
      <c r="H249" s="2">
        <f t="shared" si="62"/>
        <v>-8.326672684688674E-17</v>
      </c>
      <c r="I249" s="2">
        <f t="shared" si="63"/>
        <v>-8.326672684688674E-17</v>
      </c>
      <c r="J249" s="2">
        <f t="shared" si="64"/>
        <v>-8.326672684688674E-17</v>
      </c>
      <c r="K249" s="1">
        <f t="shared" si="65"/>
        <v>-8.326672684688674E-17</v>
      </c>
      <c r="M249" s="1">
        <f t="shared" si="72"/>
        <v>3.0449948528343756E-21</v>
      </c>
      <c r="N249" s="1">
        <f t="shared" si="69"/>
        <v>0.9999999999999994</v>
      </c>
      <c r="O249" s="3">
        <f t="shared" si="70"/>
        <v>9.992007221626409E-16</v>
      </c>
      <c r="P249" s="6">
        <f t="shared" si="66"/>
        <v>328145.29102817824</v>
      </c>
      <c r="Q249" s="3">
        <f t="shared" si="67"/>
        <v>1.0000000000000004</v>
      </c>
      <c r="R249" s="5">
        <f t="shared" si="68"/>
        <v>-3.284077800884193E+20</v>
      </c>
    </row>
    <row r="250" spans="1:18" ht="12.75">
      <c r="A250" s="2">
        <f t="shared" si="57"/>
        <v>240</v>
      </c>
      <c r="B250" s="1">
        <f t="shared" si="58"/>
        <v>1.0000000000000004</v>
      </c>
      <c r="C250" s="2">
        <f t="shared" si="59"/>
        <v>-8.326672684688674E-17</v>
      </c>
      <c r="D250" s="1">
        <f t="shared" si="71"/>
        <v>-8.326672684688674E-17</v>
      </c>
      <c r="F250" s="1">
        <f t="shared" si="60"/>
        <v>1.0000000000000004</v>
      </c>
      <c r="G250" s="2">
        <f t="shared" si="61"/>
        <v>-8.326672684688674E-17</v>
      </c>
      <c r="H250" s="2">
        <f t="shared" si="62"/>
        <v>-8.326672684688674E-17</v>
      </c>
      <c r="I250" s="2">
        <f t="shared" si="63"/>
        <v>-8.326672684688674E-17</v>
      </c>
      <c r="J250" s="2">
        <f t="shared" si="64"/>
        <v>-8.326672684688674E-17</v>
      </c>
      <c r="K250" s="1">
        <f t="shared" si="65"/>
        <v>-8.326672684688674E-17</v>
      </c>
      <c r="M250" s="1">
        <f t="shared" si="72"/>
        <v>2.4682248567678513E-21</v>
      </c>
      <c r="N250" s="1">
        <f t="shared" si="69"/>
        <v>0.9999999999999994</v>
      </c>
      <c r="O250" s="3">
        <f t="shared" si="70"/>
        <v>9.992007221626409E-16</v>
      </c>
      <c r="P250" s="6">
        <f t="shared" si="66"/>
        <v>404825.64601958415</v>
      </c>
      <c r="Q250" s="3">
        <f t="shared" si="67"/>
        <v>1.0000000000000004</v>
      </c>
      <c r="R250" s="5">
        <f t="shared" si="68"/>
        <v>-4.0514947301418225E+20</v>
      </c>
    </row>
    <row r="251" spans="1:18" ht="12.75">
      <c r="A251" s="2">
        <f t="shared" si="57"/>
        <v>241</v>
      </c>
      <c r="B251" s="1">
        <f t="shared" si="58"/>
        <v>1.0000000000000004</v>
      </c>
      <c r="C251" s="2">
        <f t="shared" si="59"/>
        <v>-8.326672684688674E-17</v>
      </c>
      <c r="D251" s="1">
        <f t="shared" si="71"/>
        <v>-8.326672684688674E-17</v>
      </c>
      <c r="F251" s="1">
        <f t="shared" si="60"/>
        <v>1.0000000000000004</v>
      </c>
      <c r="G251" s="2">
        <f t="shared" si="61"/>
        <v>-8.326672684688674E-17</v>
      </c>
      <c r="H251" s="2">
        <f t="shared" si="62"/>
        <v>-8.326672684688674E-17</v>
      </c>
      <c r="I251" s="2">
        <f t="shared" si="63"/>
        <v>-8.326672684688674E-17</v>
      </c>
      <c r="J251" s="2">
        <f t="shared" si="64"/>
        <v>-8.326672684688674E-17</v>
      </c>
      <c r="K251" s="1">
        <f t="shared" si="65"/>
        <v>-8.326672684688674E-17</v>
      </c>
      <c r="M251" s="1">
        <f t="shared" si="72"/>
        <v>2.00070418440804E-21</v>
      </c>
      <c r="N251" s="1">
        <f t="shared" si="69"/>
        <v>0.9999999999999994</v>
      </c>
      <c r="O251" s="3">
        <f t="shared" si="70"/>
        <v>9.992007221626409E-16</v>
      </c>
      <c r="P251" s="6">
        <f t="shared" si="66"/>
        <v>499424.5176021763</v>
      </c>
      <c r="Q251" s="3">
        <f t="shared" si="67"/>
        <v>1.0000000000000004</v>
      </c>
      <c r="R251" s="5">
        <f t="shared" si="68"/>
        <v>-4.9982401586063376E+20</v>
      </c>
    </row>
    <row r="252" spans="1:18" ht="12.75">
      <c r="A252" s="2">
        <f t="shared" si="57"/>
        <v>242</v>
      </c>
      <c r="B252" s="1">
        <f t="shared" si="58"/>
        <v>1.0000000000000004</v>
      </c>
      <c r="C252" s="2">
        <f t="shared" si="59"/>
        <v>-8.326672684688674E-17</v>
      </c>
      <c r="D252" s="1">
        <f t="shared" si="71"/>
        <v>-8.326672684688674E-17</v>
      </c>
      <c r="F252" s="1">
        <f t="shared" si="60"/>
        <v>1.0000000000000004</v>
      </c>
      <c r="G252" s="2">
        <f t="shared" si="61"/>
        <v>-8.326672684688674E-17</v>
      </c>
      <c r="H252" s="2">
        <f t="shared" si="62"/>
        <v>-8.326672684688674E-17</v>
      </c>
      <c r="I252" s="2">
        <f t="shared" si="63"/>
        <v>-8.326672684688674E-17</v>
      </c>
      <c r="J252" s="2">
        <f t="shared" si="64"/>
        <v>-8.326672684688674E-17</v>
      </c>
      <c r="K252" s="1">
        <f t="shared" si="65"/>
        <v>-8.326672684688674E-17</v>
      </c>
      <c r="M252" s="1">
        <f t="shared" si="72"/>
        <v>1.6217392927277879E-21</v>
      </c>
      <c r="N252" s="1">
        <f t="shared" si="69"/>
        <v>0.9999999999999994</v>
      </c>
      <c r="O252" s="3">
        <f t="shared" si="70"/>
        <v>9.992007221626409E-16</v>
      </c>
      <c r="P252" s="6">
        <f t="shared" si="66"/>
        <v>616129.0699702858</v>
      </c>
      <c r="Q252" s="3">
        <f t="shared" si="67"/>
        <v>1.0000000000000004</v>
      </c>
      <c r="R252" s="5">
        <f t="shared" si="68"/>
        <v>-6.166219222067357E+20</v>
      </c>
    </row>
    <row r="253" spans="1:18" ht="12.75">
      <c r="A253" s="2">
        <f aca="true" t="shared" si="73" ref="A253:A316">A252+h</f>
        <v>243</v>
      </c>
      <c r="B253" s="1">
        <f aca="true" t="shared" si="74" ref="B253:B316">B252+D252</f>
        <v>1.0000000000000004</v>
      </c>
      <c r="C253" s="2">
        <f aca="true" t="shared" si="75" ref="C253:C316">yPrime(B253,A253)</f>
        <v>-8.326672684688674E-17</v>
      </c>
      <c r="D253" s="1">
        <f t="shared" si="71"/>
        <v>-8.326672684688674E-17</v>
      </c>
      <c r="F253" s="1">
        <f aca="true" t="shared" si="76" ref="F253:F316">F252+K252</f>
        <v>1.0000000000000004</v>
      </c>
      <c r="G253" s="2">
        <f aca="true" t="shared" si="77" ref="G253:G316">yPrime(F253,A253)</f>
        <v>-8.326672684688674E-17</v>
      </c>
      <c r="H253" s="2">
        <f aca="true" t="shared" si="78" ref="H253:H316">yPrime(F253+(h/2)*G253,A253)</f>
        <v>-8.326672684688674E-17</v>
      </c>
      <c r="I253" s="2">
        <f aca="true" t="shared" si="79" ref="I253:I316">yPrime(F253+(h/2)*H253,A253)</f>
        <v>-8.326672684688674E-17</v>
      </c>
      <c r="J253" s="2">
        <f aca="true" t="shared" si="80" ref="J253:J316">yPrime(F253+h*I253,A253)</f>
        <v>-8.326672684688674E-17</v>
      </c>
      <c r="K253" s="1">
        <f aca="true" t="shared" si="81" ref="K253:K316">h/6*(G253+2*H253+2*I253+J253)</f>
        <v>-8.326672684688674E-17</v>
      </c>
      <c r="M253" s="1">
        <f t="shared" si="72"/>
        <v>1.3145563217559773E-21</v>
      </c>
      <c r="N253" s="1">
        <f t="shared" si="69"/>
        <v>0.9999999999999994</v>
      </c>
      <c r="O253" s="3">
        <f t="shared" si="70"/>
        <v>9.992007221626409E-16</v>
      </c>
      <c r="P253" s="6">
        <f aca="true" t="shared" si="82" ref="P253:P316">ABS(O253/M253)</f>
        <v>760104.9157238953</v>
      </c>
      <c r="Q253" s="3">
        <f aca="true" t="shared" si="83" ref="Q253:Q316">ABS(B253-M253)</f>
        <v>1.0000000000000004</v>
      </c>
      <c r="R253" s="5">
        <f aca="true" t="shared" si="84" ref="R253:R316">-Q253/M253</f>
        <v>-7.607129367148041E+20</v>
      </c>
    </row>
    <row r="254" spans="1:18" ht="12.75">
      <c r="A254" s="2">
        <f t="shared" si="73"/>
        <v>244</v>
      </c>
      <c r="B254" s="1">
        <f t="shared" si="74"/>
        <v>1.0000000000000004</v>
      </c>
      <c r="C254" s="2">
        <f t="shared" si="75"/>
        <v>-8.326672684688674E-17</v>
      </c>
      <c r="D254" s="1">
        <f t="shared" si="71"/>
        <v>-8.326672684688674E-17</v>
      </c>
      <c r="F254" s="1">
        <f t="shared" si="76"/>
        <v>1.0000000000000004</v>
      </c>
      <c r="G254" s="2">
        <f t="shared" si="77"/>
        <v>-8.326672684688674E-17</v>
      </c>
      <c r="H254" s="2">
        <f t="shared" si="78"/>
        <v>-8.326672684688674E-17</v>
      </c>
      <c r="I254" s="2">
        <f t="shared" si="79"/>
        <v>-8.326672684688674E-17</v>
      </c>
      <c r="J254" s="2">
        <f t="shared" si="80"/>
        <v>-8.326672684688674E-17</v>
      </c>
      <c r="K254" s="1">
        <f t="shared" si="81"/>
        <v>-8.326672684688674E-17</v>
      </c>
      <c r="M254" s="1">
        <f t="shared" si="72"/>
        <v>1.0655586448559181E-21</v>
      </c>
      <c r="N254" s="1">
        <f t="shared" si="69"/>
        <v>0.9999999999999994</v>
      </c>
      <c r="O254" s="3">
        <f t="shared" si="70"/>
        <v>9.992007221626409E-16</v>
      </c>
      <c r="P254" s="6">
        <f t="shared" si="82"/>
        <v>937724.7577938332</v>
      </c>
      <c r="Q254" s="3">
        <f t="shared" si="83"/>
        <v>1.0000000000000004</v>
      </c>
      <c r="R254" s="5">
        <f t="shared" si="84"/>
        <v>-9.384748599503106E+20</v>
      </c>
    </row>
    <row r="255" spans="1:18" ht="12.75">
      <c r="A255" s="2">
        <f t="shared" si="73"/>
        <v>245</v>
      </c>
      <c r="B255" s="1">
        <f t="shared" si="74"/>
        <v>1.0000000000000004</v>
      </c>
      <c r="C255" s="2">
        <f t="shared" si="75"/>
        <v>-8.326672684688674E-17</v>
      </c>
      <c r="D255" s="1">
        <f t="shared" si="71"/>
        <v>-8.326672684688674E-17</v>
      </c>
      <c r="F255" s="1">
        <f t="shared" si="76"/>
        <v>1.0000000000000004</v>
      </c>
      <c r="G255" s="2">
        <f t="shared" si="77"/>
        <v>-8.326672684688674E-17</v>
      </c>
      <c r="H255" s="2">
        <f t="shared" si="78"/>
        <v>-8.326672684688674E-17</v>
      </c>
      <c r="I255" s="2">
        <f t="shared" si="79"/>
        <v>-8.326672684688674E-17</v>
      </c>
      <c r="J255" s="2">
        <f t="shared" si="80"/>
        <v>-8.326672684688674E-17</v>
      </c>
      <c r="K255" s="1">
        <f t="shared" si="81"/>
        <v>-8.326672684688674E-17</v>
      </c>
      <c r="M255" s="1">
        <f t="shared" si="72"/>
        <v>8.637250506775482E-22</v>
      </c>
      <c r="N255" s="1">
        <f t="shared" si="69"/>
        <v>0.9999999999999994</v>
      </c>
      <c r="O255" s="3">
        <f t="shared" si="70"/>
        <v>9.992007221626409E-16</v>
      </c>
      <c r="P255" s="6">
        <f t="shared" si="82"/>
        <v>1156850.4599685038</v>
      </c>
      <c r="Q255" s="3">
        <f t="shared" si="83"/>
        <v>1.0000000000000004</v>
      </c>
      <c r="R255" s="5">
        <f t="shared" si="84"/>
        <v>-1.1577758445416763E+21</v>
      </c>
    </row>
    <row r="256" spans="1:18" ht="12.75">
      <c r="A256" s="2">
        <f t="shared" si="73"/>
        <v>246</v>
      </c>
      <c r="B256" s="1">
        <f t="shared" si="74"/>
        <v>1.0000000000000004</v>
      </c>
      <c r="C256" s="2">
        <f t="shared" si="75"/>
        <v>-8.326672684688674E-17</v>
      </c>
      <c r="D256" s="1">
        <f t="shared" si="71"/>
        <v>-8.326672684688674E-17</v>
      </c>
      <c r="F256" s="1">
        <f t="shared" si="76"/>
        <v>1.0000000000000004</v>
      </c>
      <c r="G256" s="2">
        <f t="shared" si="77"/>
        <v>-8.326672684688674E-17</v>
      </c>
      <c r="H256" s="2">
        <f t="shared" si="78"/>
        <v>-8.326672684688674E-17</v>
      </c>
      <c r="I256" s="2">
        <f t="shared" si="79"/>
        <v>-8.326672684688674E-17</v>
      </c>
      <c r="J256" s="2">
        <f t="shared" si="80"/>
        <v>-8.326672684688674E-17</v>
      </c>
      <c r="K256" s="1">
        <f t="shared" si="81"/>
        <v>-8.326672684688674E-17</v>
      </c>
      <c r="M256" s="1">
        <f t="shared" si="72"/>
        <v>7.001219189290213E-22</v>
      </c>
      <c r="N256" s="1">
        <f t="shared" si="69"/>
        <v>0.9999999999999994</v>
      </c>
      <c r="O256" s="3">
        <f t="shared" si="70"/>
        <v>9.992007221626409E-16</v>
      </c>
      <c r="P256" s="6">
        <f t="shared" si="82"/>
        <v>1427181.0311140113</v>
      </c>
      <c r="Q256" s="3">
        <f t="shared" si="83"/>
        <v>1.0000000000000004</v>
      </c>
      <c r="R256" s="5">
        <f t="shared" si="84"/>
        <v>-1.4283226577589565E+21</v>
      </c>
    </row>
    <row r="257" spans="1:18" ht="12.75">
      <c r="A257" s="2">
        <f t="shared" si="73"/>
        <v>247</v>
      </c>
      <c r="B257" s="1">
        <f t="shared" si="74"/>
        <v>1.0000000000000004</v>
      </c>
      <c r="C257" s="2">
        <f t="shared" si="75"/>
        <v>-8.326672684688674E-17</v>
      </c>
      <c r="D257" s="1">
        <f t="shared" si="71"/>
        <v>-8.326672684688674E-17</v>
      </c>
      <c r="F257" s="1">
        <f t="shared" si="76"/>
        <v>1.0000000000000004</v>
      </c>
      <c r="G257" s="2">
        <f t="shared" si="77"/>
        <v>-8.326672684688674E-17</v>
      </c>
      <c r="H257" s="2">
        <f t="shared" si="78"/>
        <v>-8.326672684688674E-17</v>
      </c>
      <c r="I257" s="2">
        <f t="shared" si="79"/>
        <v>-8.326672684688674E-17</v>
      </c>
      <c r="J257" s="2">
        <f t="shared" si="80"/>
        <v>-8.326672684688674E-17</v>
      </c>
      <c r="K257" s="1">
        <f t="shared" si="81"/>
        <v>-8.326672684688674E-17</v>
      </c>
      <c r="M257" s="1">
        <f t="shared" si="72"/>
        <v>5.675077977422808E-22</v>
      </c>
      <c r="N257" s="1">
        <f t="shared" si="69"/>
        <v>0.9999999999999994</v>
      </c>
      <c r="O257" s="3">
        <f t="shared" si="70"/>
        <v>9.992007221626409E-16</v>
      </c>
      <c r="P257" s="6">
        <f t="shared" si="82"/>
        <v>1760681.925671799</v>
      </c>
      <c r="Q257" s="3">
        <f t="shared" si="83"/>
        <v>1.0000000000000004</v>
      </c>
      <c r="R257" s="5">
        <f t="shared" si="84"/>
        <v>-1.76209032541633E+21</v>
      </c>
    </row>
    <row r="258" spans="1:18" ht="12.75">
      <c r="A258" s="2">
        <f t="shared" si="73"/>
        <v>248</v>
      </c>
      <c r="B258" s="1">
        <f t="shared" si="74"/>
        <v>1.0000000000000004</v>
      </c>
      <c r="C258" s="2">
        <f t="shared" si="75"/>
        <v>-8.326672684688674E-17</v>
      </c>
      <c r="D258" s="1">
        <f t="shared" si="71"/>
        <v>-8.326672684688674E-17</v>
      </c>
      <c r="F258" s="1">
        <f t="shared" si="76"/>
        <v>1.0000000000000004</v>
      </c>
      <c r="G258" s="2">
        <f t="shared" si="77"/>
        <v>-8.326672684688674E-17</v>
      </c>
      <c r="H258" s="2">
        <f t="shared" si="78"/>
        <v>-8.326672684688674E-17</v>
      </c>
      <c r="I258" s="2">
        <f t="shared" si="79"/>
        <v>-8.326672684688674E-17</v>
      </c>
      <c r="J258" s="2">
        <f t="shared" si="80"/>
        <v>-8.326672684688674E-17</v>
      </c>
      <c r="K258" s="1">
        <f t="shared" si="81"/>
        <v>-8.326672684688674E-17</v>
      </c>
      <c r="M258" s="1">
        <f t="shared" si="72"/>
        <v>4.600128803151277E-22</v>
      </c>
      <c r="N258" s="1">
        <f t="shared" si="69"/>
        <v>0.9999999999999994</v>
      </c>
      <c r="O258" s="3">
        <f t="shared" si="70"/>
        <v>9.992007221626409E-16</v>
      </c>
      <c r="P258" s="6">
        <f t="shared" si="82"/>
        <v>2172114.66226369</v>
      </c>
      <c r="Q258" s="3">
        <f t="shared" si="83"/>
        <v>1.0000000000000004</v>
      </c>
      <c r="R258" s="5">
        <f t="shared" si="84"/>
        <v>-2.1738521741281665E+21</v>
      </c>
    </row>
    <row r="259" spans="1:18" ht="12.75">
      <c r="A259" s="2">
        <f t="shared" si="73"/>
        <v>249</v>
      </c>
      <c r="B259" s="1">
        <f t="shared" si="74"/>
        <v>1.0000000000000004</v>
      </c>
      <c r="C259" s="2">
        <f t="shared" si="75"/>
        <v>-8.326672684688674E-17</v>
      </c>
      <c r="D259" s="1">
        <f t="shared" si="71"/>
        <v>-8.326672684688674E-17</v>
      </c>
      <c r="F259" s="1">
        <f t="shared" si="76"/>
        <v>1.0000000000000004</v>
      </c>
      <c r="G259" s="2">
        <f t="shared" si="77"/>
        <v>-8.326672684688674E-17</v>
      </c>
      <c r="H259" s="2">
        <f t="shared" si="78"/>
        <v>-8.326672684688674E-17</v>
      </c>
      <c r="I259" s="2">
        <f t="shared" si="79"/>
        <v>-8.326672684688674E-17</v>
      </c>
      <c r="J259" s="2">
        <f t="shared" si="80"/>
        <v>-8.326672684688674E-17</v>
      </c>
      <c r="K259" s="1">
        <f t="shared" si="81"/>
        <v>-8.326672684688674E-17</v>
      </c>
      <c r="M259" s="1">
        <f t="shared" si="72"/>
        <v>3.7287919372681134E-22</v>
      </c>
      <c r="N259" s="1">
        <f t="shared" si="69"/>
        <v>0.9999999999999994</v>
      </c>
      <c r="O259" s="3">
        <f t="shared" si="70"/>
        <v>9.992007221626409E-16</v>
      </c>
      <c r="P259" s="6">
        <f t="shared" si="82"/>
        <v>2679690.202545068</v>
      </c>
      <c r="Q259" s="3">
        <f t="shared" si="83"/>
        <v>1.0000000000000004</v>
      </c>
      <c r="R259" s="5">
        <f t="shared" si="84"/>
        <v>-2.6818337328111876E+21</v>
      </c>
    </row>
    <row r="260" spans="1:18" ht="12.75">
      <c r="A260" s="2">
        <f t="shared" si="73"/>
        <v>250</v>
      </c>
      <c r="B260" s="1">
        <f t="shared" si="74"/>
        <v>1.0000000000000004</v>
      </c>
      <c r="C260" s="2">
        <f t="shared" si="75"/>
        <v>-8.326672684688674E-17</v>
      </c>
      <c r="D260" s="1">
        <f t="shared" si="71"/>
        <v>-8.326672684688674E-17</v>
      </c>
      <c r="F260" s="1">
        <f t="shared" si="76"/>
        <v>1.0000000000000004</v>
      </c>
      <c r="G260" s="2">
        <f t="shared" si="77"/>
        <v>-8.326672684688674E-17</v>
      </c>
      <c r="H260" s="2">
        <f t="shared" si="78"/>
        <v>-8.326672684688674E-17</v>
      </c>
      <c r="I260" s="2">
        <f t="shared" si="79"/>
        <v>-8.326672684688674E-17</v>
      </c>
      <c r="J260" s="2">
        <f t="shared" si="80"/>
        <v>-8.326672684688674E-17</v>
      </c>
      <c r="K260" s="1">
        <f t="shared" si="81"/>
        <v>-8.326672684688674E-17</v>
      </c>
      <c r="M260" s="1">
        <f t="shared" si="72"/>
        <v>3.022500000850185E-22</v>
      </c>
      <c r="N260" s="1">
        <f t="shared" si="69"/>
        <v>0.9999999999999994</v>
      </c>
      <c r="O260" s="3">
        <f t="shared" si="70"/>
        <v>9.992007221626409E-16</v>
      </c>
      <c r="P260" s="6">
        <f t="shared" si="82"/>
        <v>3305875.0103608943</v>
      </c>
      <c r="Q260" s="3">
        <f t="shared" si="83"/>
        <v>1.0000000000000004</v>
      </c>
      <c r="R260" s="5">
        <f t="shared" si="84"/>
        <v>-3.3085194366210587E+21</v>
      </c>
    </row>
    <row r="261" spans="1:18" ht="12.75">
      <c r="A261" s="2">
        <f t="shared" si="73"/>
        <v>251</v>
      </c>
      <c r="B261" s="1">
        <f t="shared" si="74"/>
        <v>1.0000000000000004</v>
      </c>
      <c r="C261" s="2">
        <f t="shared" si="75"/>
        <v>-8.326672684688674E-17</v>
      </c>
      <c r="D261" s="1">
        <f t="shared" si="71"/>
        <v>-8.326672684688674E-17</v>
      </c>
      <c r="F261" s="1">
        <f t="shared" si="76"/>
        <v>1.0000000000000004</v>
      </c>
      <c r="G261" s="2">
        <f t="shared" si="77"/>
        <v>-8.326672684688674E-17</v>
      </c>
      <c r="H261" s="2">
        <f t="shared" si="78"/>
        <v>-8.326672684688674E-17</v>
      </c>
      <c r="I261" s="2">
        <f t="shared" si="79"/>
        <v>-8.326672684688674E-17</v>
      </c>
      <c r="J261" s="2">
        <f t="shared" si="80"/>
        <v>-8.326672684688674E-17</v>
      </c>
      <c r="K261" s="1">
        <f t="shared" si="81"/>
        <v>-8.326672684688674E-17</v>
      </c>
      <c r="M261" s="1">
        <f t="shared" si="72"/>
        <v>2.449990884134035E-22</v>
      </c>
      <c r="N261" s="1">
        <f t="shared" si="69"/>
        <v>0.9999999999999994</v>
      </c>
      <c r="O261" s="3">
        <f t="shared" si="70"/>
        <v>9.992007221626409E-16</v>
      </c>
      <c r="P261" s="6">
        <f t="shared" si="82"/>
        <v>4078385.46924151</v>
      </c>
      <c r="Q261" s="3">
        <f t="shared" si="83"/>
        <v>1.0000000000000004</v>
      </c>
      <c r="R261" s="5">
        <f t="shared" si="84"/>
        <v>-4.0816478398998485E+21</v>
      </c>
    </row>
    <row r="262" spans="1:18" ht="12.75">
      <c r="A262" s="2">
        <f t="shared" si="73"/>
        <v>252</v>
      </c>
      <c r="B262" s="1">
        <f t="shared" si="74"/>
        <v>1.0000000000000004</v>
      </c>
      <c r="C262" s="2">
        <f t="shared" si="75"/>
        <v>-8.326672684688674E-17</v>
      </c>
      <c r="D262" s="1">
        <f t="shared" si="71"/>
        <v>-8.326672684688674E-17</v>
      </c>
      <c r="F262" s="1">
        <f t="shared" si="76"/>
        <v>1.0000000000000004</v>
      </c>
      <c r="G262" s="2">
        <f t="shared" si="77"/>
        <v>-8.326672684688674E-17</v>
      </c>
      <c r="H262" s="2">
        <f t="shared" si="78"/>
        <v>-8.326672684688674E-17</v>
      </c>
      <c r="I262" s="2">
        <f t="shared" si="79"/>
        <v>-8.326672684688674E-17</v>
      </c>
      <c r="J262" s="2">
        <f t="shared" si="80"/>
        <v>-8.326672684688674E-17</v>
      </c>
      <c r="K262" s="1">
        <f t="shared" si="81"/>
        <v>-8.326672684688674E-17</v>
      </c>
      <c r="M262" s="1">
        <f t="shared" si="72"/>
        <v>1.985924013449631E-22</v>
      </c>
      <c r="N262" s="1">
        <f t="shared" si="69"/>
        <v>0.9999999999999994</v>
      </c>
      <c r="O262" s="3">
        <f t="shared" si="70"/>
        <v>9.992007221626409E-16</v>
      </c>
      <c r="P262" s="6">
        <f t="shared" si="82"/>
        <v>5031414.673449608</v>
      </c>
      <c r="Q262" s="3">
        <f t="shared" si="83"/>
        <v>1.0000000000000004</v>
      </c>
      <c r="R262" s="5">
        <f t="shared" si="84"/>
        <v>-5.035439388554246E+21</v>
      </c>
    </row>
    <row r="263" spans="1:18" ht="12.75">
      <c r="A263" s="2">
        <f t="shared" si="73"/>
        <v>253</v>
      </c>
      <c r="B263" s="1">
        <f t="shared" si="74"/>
        <v>1.0000000000000004</v>
      </c>
      <c r="C263" s="2">
        <f t="shared" si="75"/>
        <v>-8.326672684688674E-17</v>
      </c>
      <c r="D263" s="1">
        <f t="shared" si="71"/>
        <v>-8.326672684688674E-17</v>
      </c>
      <c r="F263" s="1">
        <f t="shared" si="76"/>
        <v>1.0000000000000004</v>
      </c>
      <c r="G263" s="2">
        <f t="shared" si="77"/>
        <v>-8.326672684688674E-17</v>
      </c>
      <c r="H263" s="2">
        <f t="shared" si="78"/>
        <v>-8.326672684688674E-17</v>
      </c>
      <c r="I263" s="2">
        <f t="shared" si="79"/>
        <v>-8.326672684688674E-17</v>
      </c>
      <c r="J263" s="2">
        <f t="shared" si="80"/>
        <v>-8.326672684688674E-17</v>
      </c>
      <c r="K263" s="1">
        <f t="shared" si="81"/>
        <v>-8.326672684688674E-17</v>
      </c>
      <c r="M263" s="1">
        <f t="shared" si="72"/>
        <v>1.6097587189961556E-22</v>
      </c>
      <c r="N263" s="1">
        <f t="shared" si="69"/>
        <v>0.9999999999999994</v>
      </c>
      <c r="O263" s="3">
        <f t="shared" si="70"/>
        <v>9.992007221626409E-16</v>
      </c>
      <c r="P263" s="6">
        <f t="shared" si="82"/>
        <v>6207145.893179207</v>
      </c>
      <c r="Q263" s="3">
        <f t="shared" si="83"/>
        <v>1.0000000000000004</v>
      </c>
      <c r="R263" s="5">
        <f t="shared" si="84"/>
        <v>-6.212111095901377E+21</v>
      </c>
    </row>
    <row r="264" spans="1:18" ht="12.75">
      <c r="A264" s="2">
        <f t="shared" si="73"/>
        <v>254</v>
      </c>
      <c r="B264" s="1">
        <f t="shared" si="74"/>
        <v>1.0000000000000004</v>
      </c>
      <c r="C264" s="2">
        <f t="shared" si="75"/>
        <v>-8.326672684688674E-17</v>
      </c>
      <c r="D264" s="1">
        <f t="shared" si="71"/>
        <v>-8.326672684688674E-17</v>
      </c>
      <c r="F264" s="1">
        <f t="shared" si="76"/>
        <v>1.0000000000000004</v>
      </c>
      <c r="G264" s="2">
        <f t="shared" si="77"/>
        <v>-8.326672684688674E-17</v>
      </c>
      <c r="H264" s="2">
        <f t="shared" si="78"/>
        <v>-8.326672684688674E-17</v>
      </c>
      <c r="I264" s="2">
        <f t="shared" si="79"/>
        <v>-8.326672684688674E-17</v>
      </c>
      <c r="J264" s="2">
        <f t="shared" si="80"/>
        <v>-8.326672684688674E-17</v>
      </c>
      <c r="K264" s="1">
        <f t="shared" si="81"/>
        <v>-8.326672684688674E-17</v>
      </c>
      <c r="M264" s="1">
        <f t="shared" si="72"/>
        <v>1.3048450574314319E-22</v>
      </c>
      <c r="N264" s="1">
        <f t="shared" si="69"/>
        <v>0.9999999999999994</v>
      </c>
      <c r="O264" s="3">
        <f t="shared" si="70"/>
        <v>9.992007221626409E-16</v>
      </c>
      <c r="P264" s="6">
        <f t="shared" si="82"/>
        <v>7657619.703365798</v>
      </c>
      <c r="Q264" s="3">
        <f t="shared" si="83"/>
        <v>1.0000000000000004</v>
      </c>
      <c r="R264" s="5">
        <f t="shared" si="84"/>
        <v>-7.663745165027376E+21</v>
      </c>
    </row>
    <row r="265" spans="1:18" ht="12.75">
      <c r="A265" s="2">
        <f t="shared" si="73"/>
        <v>255</v>
      </c>
      <c r="B265" s="1">
        <f t="shared" si="74"/>
        <v>1.0000000000000004</v>
      </c>
      <c r="C265" s="2">
        <f t="shared" si="75"/>
        <v>-8.326672684688674E-17</v>
      </c>
      <c r="D265" s="1">
        <f t="shared" si="71"/>
        <v>-8.326672684688674E-17</v>
      </c>
      <c r="F265" s="1">
        <f t="shared" si="76"/>
        <v>1.0000000000000004</v>
      </c>
      <c r="G265" s="2">
        <f t="shared" si="77"/>
        <v>-8.326672684688674E-17</v>
      </c>
      <c r="H265" s="2">
        <f t="shared" si="78"/>
        <v>-8.326672684688674E-17</v>
      </c>
      <c r="I265" s="2">
        <f t="shared" si="79"/>
        <v>-8.326672684688674E-17</v>
      </c>
      <c r="J265" s="2">
        <f t="shared" si="80"/>
        <v>-8.326672684688674E-17</v>
      </c>
      <c r="K265" s="1">
        <f t="shared" si="81"/>
        <v>-8.326672684688674E-17</v>
      </c>
      <c r="M265" s="1">
        <f t="shared" si="72"/>
        <v>1.0576868469859818E-22</v>
      </c>
      <c r="N265" s="1">
        <f t="shared" si="69"/>
        <v>0.9999999999999994</v>
      </c>
      <c r="O265" s="3">
        <f t="shared" si="70"/>
        <v>9.992007221626409E-16</v>
      </c>
      <c r="P265" s="6">
        <f t="shared" si="82"/>
        <v>9447037.419534856</v>
      </c>
      <c r="Q265" s="3">
        <f t="shared" si="83"/>
        <v>1.0000000000000004</v>
      </c>
      <c r="R265" s="5">
        <f t="shared" si="84"/>
        <v>-9.45459426719385E+21</v>
      </c>
    </row>
    <row r="266" spans="1:18" ht="12.75">
      <c r="A266" s="2">
        <f t="shared" si="73"/>
        <v>256</v>
      </c>
      <c r="B266" s="1">
        <f t="shared" si="74"/>
        <v>1.0000000000000004</v>
      </c>
      <c r="C266" s="2">
        <f t="shared" si="75"/>
        <v>-8.326672684688674E-17</v>
      </c>
      <c r="D266" s="1">
        <f t="shared" si="71"/>
        <v>-8.326672684688674E-17</v>
      </c>
      <c r="F266" s="1">
        <f t="shared" si="76"/>
        <v>1.0000000000000004</v>
      </c>
      <c r="G266" s="2">
        <f t="shared" si="77"/>
        <v>-8.326672684688674E-17</v>
      </c>
      <c r="H266" s="2">
        <f t="shared" si="78"/>
        <v>-8.326672684688674E-17</v>
      </c>
      <c r="I266" s="2">
        <f t="shared" si="79"/>
        <v>-8.326672684688674E-17</v>
      </c>
      <c r="J266" s="2">
        <f t="shared" si="80"/>
        <v>-8.326672684688674E-17</v>
      </c>
      <c r="K266" s="1">
        <f t="shared" si="81"/>
        <v>-8.326672684688674E-17</v>
      </c>
      <c r="M266" s="1">
        <f t="shared" si="72"/>
        <v>8.573442953367159E-23</v>
      </c>
      <c r="N266" s="1">
        <f aca="true" t="shared" si="85" ref="N266:N329">(b1_+b2_*((A0-b1_)/(b2_-A0))*EXP(-g*t))/(1+((A0-b1_)/(b2_-A0))*EXP(-g*t))</f>
        <v>0.9999999999999994</v>
      </c>
      <c r="O266" s="3">
        <f t="shared" si="70"/>
        <v>9.992007221626409E-16</v>
      </c>
      <c r="P266" s="6">
        <f t="shared" si="82"/>
        <v>11654602.796070531</v>
      </c>
      <c r="Q266" s="3">
        <f t="shared" si="83"/>
        <v>1.0000000000000004</v>
      </c>
      <c r="R266" s="5">
        <f t="shared" si="84"/>
        <v>-1.166392551322987E+22</v>
      </c>
    </row>
    <row r="267" spans="1:18" ht="12.75">
      <c r="A267" s="2">
        <f t="shared" si="73"/>
        <v>257</v>
      </c>
      <c r="B267" s="1">
        <f t="shared" si="74"/>
        <v>1.0000000000000004</v>
      </c>
      <c r="C267" s="2">
        <f t="shared" si="75"/>
        <v>-8.326672684688674E-17</v>
      </c>
      <c r="D267" s="1">
        <f t="shared" si="71"/>
        <v>-8.326672684688674E-17</v>
      </c>
      <c r="F267" s="1">
        <f t="shared" si="76"/>
        <v>1.0000000000000004</v>
      </c>
      <c r="G267" s="2">
        <f t="shared" si="77"/>
        <v>-8.326672684688674E-17</v>
      </c>
      <c r="H267" s="2">
        <f t="shared" si="78"/>
        <v>-8.326672684688674E-17</v>
      </c>
      <c r="I267" s="2">
        <f t="shared" si="79"/>
        <v>-8.326672684688674E-17</v>
      </c>
      <c r="J267" s="2">
        <f t="shared" si="80"/>
        <v>-8.326672684688674E-17</v>
      </c>
      <c r="K267" s="1">
        <f t="shared" si="81"/>
        <v>-8.326672684688674E-17</v>
      </c>
      <c r="M267" s="1">
        <f t="shared" si="72"/>
        <v>6.949497791723527E-23</v>
      </c>
      <c r="N267" s="1">
        <f t="shared" si="85"/>
        <v>0.9999999999999994</v>
      </c>
      <c r="O267" s="3">
        <f t="shared" si="70"/>
        <v>9.992007221626409E-16</v>
      </c>
      <c r="P267" s="6">
        <f t="shared" si="82"/>
        <v>14378027.76702274</v>
      </c>
      <c r="Q267" s="3">
        <f t="shared" si="83"/>
        <v>1.0000000000000004</v>
      </c>
      <c r="R267" s="5">
        <f t="shared" si="84"/>
        <v>-1.4389528998641398E+22</v>
      </c>
    </row>
    <row r="268" spans="1:18" ht="12.75">
      <c r="A268" s="2">
        <f t="shared" si="73"/>
        <v>258</v>
      </c>
      <c r="B268" s="1">
        <f t="shared" si="74"/>
        <v>1.0000000000000004</v>
      </c>
      <c r="C268" s="2">
        <f t="shared" si="75"/>
        <v>-8.326672684688674E-17</v>
      </c>
      <c r="D268" s="1">
        <f t="shared" si="71"/>
        <v>-8.326672684688674E-17</v>
      </c>
      <c r="F268" s="1">
        <f t="shared" si="76"/>
        <v>1.0000000000000004</v>
      </c>
      <c r="G268" s="2">
        <f t="shared" si="77"/>
        <v>-8.326672684688674E-17</v>
      </c>
      <c r="H268" s="2">
        <f t="shared" si="78"/>
        <v>-8.326672684688674E-17</v>
      </c>
      <c r="I268" s="2">
        <f t="shared" si="79"/>
        <v>-8.326672684688674E-17</v>
      </c>
      <c r="J268" s="2">
        <f t="shared" si="80"/>
        <v>-8.326672684688674E-17</v>
      </c>
      <c r="K268" s="1">
        <f t="shared" si="81"/>
        <v>-8.326672684688674E-17</v>
      </c>
      <c r="M268" s="1">
        <f t="shared" si="72"/>
        <v>5.633153427375692E-23</v>
      </c>
      <c r="N268" s="1">
        <f t="shared" si="85"/>
        <v>0.9999999999999994</v>
      </c>
      <c r="O268" s="3">
        <f aca="true" t="shared" si="86" ref="O268:O331">ABS(F268-N268)</f>
        <v>9.992007221626409E-16</v>
      </c>
      <c r="P268" s="6">
        <f t="shared" si="82"/>
        <v>17737857.40162481</v>
      </c>
      <c r="Q268" s="3">
        <f t="shared" si="83"/>
        <v>1.0000000000000004</v>
      </c>
      <c r="R268" s="5">
        <f t="shared" si="84"/>
        <v>-1.7752046218735228E+22</v>
      </c>
    </row>
    <row r="269" spans="1:18" ht="12.75">
      <c r="A269" s="2">
        <f t="shared" si="73"/>
        <v>259</v>
      </c>
      <c r="B269" s="1">
        <f t="shared" si="74"/>
        <v>1.0000000000000004</v>
      </c>
      <c r="C269" s="2">
        <f t="shared" si="75"/>
        <v>-8.326672684688674E-17</v>
      </c>
      <c r="D269" s="1">
        <f t="shared" si="71"/>
        <v>-8.326672684688674E-17</v>
      </c>
      <c r="F269" s="1">
        <f t="shared" si="76"/>
        <v>1.0000000000000004</v>
      </c>
      <c r="G269" s="2">
        <f t="shared" si="77"/>
        <v>-8.326672684688674E-17</v>
      </c>
      <c r="H269" s="2">
        <f t="shared" si="78"/>
        <v>-8.326672684688674E-17</v>
      </c>
      <c r="I269" s="2">
        <f t="shared" si="79"/>
        <v>-8.326672684688674E-17</v>
      </c>
      <c r="J269" s="2">
        <f t="shared" si="80"/>
        <v>-8.326672684688674E-17</v>
      </c>
      <c r="K269" s="1">
        <f t="shared" si="81"/>
        <v>-8.326672684688674E-17</v>
      </c>
      <c r="M269" s="1">
        <f t="shared" si="72"/>
        <v>4.5661454233636957E-23</v>
      </c>
      <c r="N269" s="1">
        <f t="shared" si="85"/>
        <v>0.9999999999999994</v>
      </c>
      <c r="O269" s="3">
        <f t="shared" si="86"/>
        <v>9.992007221626409E-16</v>
      </c>
      <c r="P269" s="6">
        <f t="shared" si="82"/>
        <v>21882805.50702588</v>
      </c>
      <c r="Q269" s="3">
        <f t="shared" si="83"/>
        <v>1.0000000000000004</v>
      </c>
      <c r="R269" s="5">
        <f t="shared" si="84"/>
        <v>-2.190030993939174E+22</v>
      </c>
    </row>
    <row r="270" spans="1:18" ht="12.75">
      <c r="A270" s="2">
        <f t="shared" si="73"/>
        <v>260</v>
      </c>
      <c r="B270" s="1">
        <f t="shared" si="74"/>
        <v>1.0000000000000004</v>
      </c>
      <c r="C270" s="2">
        <f t="shared" si="75"/>
        <v>-8.326672684688674E-17</v>
      </c>
      <c r="D270" s="1">
        <f t="shared" si="71"/>
        <v>-8.326672684688674E-17</v>
      </c>
      <c r="F270" s="1">
        <f t="shared" si="76"/>
        <v>1.0000000000000004</v>
      </c>
      <c r="G270" s="2">
        <f t="shared" si="77"/>
        <v>-8.326672684688674E-17</v>
      </c>
      <c r="H270" s="2">
        <f t="shared" si="78"/>
        <v>-8.326672684688674E-17</v>
      </c>
      <c r="I270" s="2">
        <f t="shared" si="79"/>
        <v>-8.326672684688674E-17</v>
      </c>
      <c r="J270" s="2">
        <f t="shared" si="80"/>
        <v>-8.326672684688674E-17</v>
      </c>
      <c r="K270" s="1">
        <f t="shared" si="81"/>
        <v>-8.326672684688674E-17</v>
      </c>
      <c r="M270" s="1">
        <f t="shared" si="72"/>
        <v>3.701245544987479E-23</v>
      </c>
      <c r="N270" s="1">
        <f t="shared" si="85"/>
        <v>0.9999999999999994</v>
      </c>
      <c r="O270" s="3">
        <f t="shared" si="86"/>
        <v>9.992007221626409E-16</v>
      </c>
      <c r="P270" s="6">
        <f t="shared" si="82"/>
        <v>26996337.044318445</v>
      </c>
      <c r="Q270" s="3">
        <f t="shared" si="83"/>
        <v>1.0000000000000004</v>
      </c>
      <c r="R270" s="5">
        <f t="shared" si="84"/>
        <v>-2.70179318784802E+22</v>
      </c>
    </row>
    <row r="271" spans="1:18" ht="12.75">
      <c r="A271" s="2">
        <f t="shared" si="73"/>
        <v>261</v>
      </c>
      <c r="B271" s="1">
        <f t="shared" si="74"/>
        <v>1.0000000000000004</v>
      </c>
      <c r="C271" s="2">
        <f t="shared" si="75"/>
        <v>-8.326672684688674E-17</v>
      </c>
      <c r="D271" s="1">
        <f t="shared" si="71"/>
        <v>-8.326672684688674E-17</v>
      </c>
      <c r="F271" s="1">
        <f t="shared" si="76"/>
        <v>1.0000000000000004</v>
      </c>
      <c r="G271" s="2">
        <f t="shared" si="77"/>
        <v>-8.326672684688674E-17</v>
      </c>
      <c r="H271" s="2">
        <f t="shared" si="78"/>
        <v>-8.326672684688674E-17</v>
      </c>
      <c r="I271" s="2">
        <f t="shared" si="79"/>
        <v>-8.326672684688674E-17</v>
      </c>
      <c r="J271" s="2">
        <f t="shared" si="80"/>
        <v>-8.326672684688674E-17</v>
      </c>
      <c r="K271" s="1">
        <f t="shared" si="81"/>
        <v>-8.326672684688674E-17</v>
      </c>
      <c r="M271" s="1">
        <f t="shared" si="72"/>
        <v>3.000171329234209E-23</v>
      </c>
      <c r="N271" s="1">
        <f t="shared" si="85"/>
        <v>0.9999999999999994</v>
      </c>
      <c r="O271" s="3">
        <f t="shared" si="86"/>
        <v>9.992007221626409E-16</v>
      </c>
      <c r="P271" s="6">
        <f t="shared" si="82"/>
        <v>33304788.710772924</v>
      </c>
      <c r="Q271" s="3">
        <f t="shared" si="83"/>
        <v>1.0000000000000004</v>
      </c>
      <c r="R271" s="5">
        <f t="shared" si="84"/>
        <v>-3.3331429783886694E+22</v>
      </c>
    </row>
    <row r="272" spans="1:18" ht="12.75">
      <c r="A272" s="2">
        <f t="shared" si="73"/>
        <v>262</v>
      </c>
      <c r="B272" s="1">
        <f t="shared" si="74"/>
        <v>1.0000000000000004</v>
      </c>
      <c r="C272" s="2">
        <f t="shared" si="75"/>
        <v>-8.326672684688674E-17</v>
      </c>
      <c r="D272" s="1">
        <f t="shared" si="71"/>
        <v>-8.326672684688674E-17</v>
      </c>
      <c r="F272" s="1">
        <f t="shared" si="76"/>
        <v>1.0000000000000004</v>
      </c>
      <c r="G272" s="2">
        <f t="shared" si="77"/>
        <v>-8.326672684688674E-17</v>
      </c>
      <c r="H272" s="2">
        <f t="shared" si="78"/>
        <v>-8.326672684688674E-17</v>
      </c>
      <c r="I272" s="2">
        <f t="shared" si="79"/>
        <v>-8.326672684688674E-17</v>
      </c>
      <c r="J272" s="2">
        <f t="shared" si="80"/>
        <v>-8.326672684688674E-17</v>
      </c>
      <c r="K272" s="1">
        <f t="shared" si="81"/>
        <v>-8.326672684688674E-17</v>
      </c>
      <c r="M272" s="1">
        <f t="shared" si="72"/>
        <v>2.431891614688683E-23</v>
      </c>
      <c r="N272" s="1">
        <f t="shared" si="85"/>
        <v>0.9999999999999994</v>
      </c>
      <c r="O272" s="3">
        <f t="shared" si="86"/>
        <v>9.992007221626409E-16</v>
      </c>
      <c r="P272" s="6">
        <f t="shared" si="82"/>
        <v>41087387.12397563</v>
      </c>
      <c r="Q272" s="3">
        <f t="shared" si="83"/>
        <v>1.0000000000000004</v>
      </c>
      <c r="R272" s="5">
        <f t="shared" si="84"/>
        <v>-4.112025363136979E+22</v>
      </c>
    </row>
    <row r="273" spans="1:18" ht="12.75">
      <c r="A273" s="2">
        <f t="shared" si="73"/>
        <v>263</v>
      </c>
      <c r="B273" s="1">
        <f t="shared" si="74"/>
        <v>1.0000000000000004</v>
      </c>
      <c r="C273" s="2">
        <f t="shared" si="75"/>
        <v>-8.326672684688674E-17</v>
      </c>
      <c r="D273" s="1">
        <f t="shared" si="71"/>
        <v>-8.326672684688674E-17</v>
      </c>
      <c r="F273" s="1">
        <f t="shared" si="76"/>
        <v>1.0000000000000004</v>
      </c>
      <c r="G273" s="2">
        <f t="shared" si="77"/>
        <v>-8.326672684688674E-17</v>
      </c>
      <c r="H273" s="2">
        <f t="shared" si="78"/>
        <v>-8.326672684688674E-17</v>
      </c>
      <c r="I273" s="2">
        <f t="shared" si="79"/>
        <v>-8.326672684688674E-17</v>
      </c>
      <c r="J273" s="2">
        <f t="shared" si="80"/>
        <v>-8.326672684688674E-17</v>
      </c>
      <c r="K273" s="1">
        <f t="shared" si="81"/>
        <v>-8.326672684688674E-17</v>
      </c>
      <c r="M273" s="1">
        <f t="shared" si="72"/>
        <v>1.971253030773645E-23</v>
      </c>
      <c r="N273" s="1">
        <f t="shared" si="85"/>
        <v>0.9999999999999994</v>
      </c>
      <c r="O273" s="3">
        <f t="shared" si="86"/>
        <v>9.992007221626409E-16</v>
      </c>
      <c r="P273" s="6">
        <f t="shared" si="82"/>
        <v>50688608.03579797</v>
      </c>
      <c r="Q273" s="3">
        <f t="shared" si="83"/>
        <v>1.0000000000000004</v>
      </c>
      <c r="R273" s="5">
        <f t="shared" si="84"/>
        <v>-5.0729154724877545E+22</v>
      </c>
    </row>
    <row r="274" spans="1:18" ht="12.75">
      <c r="A274" s="2">
        <f t="shared" si="73"/>
        <v>264</v>
      </c>
      <c r="B274" s="1">
        <f t="shared" si="74"/>
        <v>1.0000000000000004</v>
      </c>
      <c r="C274" s="2">
        <f t="shared" si="75"/>
        <v>-8.326672684688674E-17</v>
      </c>
      <c r="D274" s="1">
        <f t="shared" si="71"/>
        <v>-8.326672684688674E-17</v>
      </c>
      <c r="F274" s="1">
        <f t="shared" si="76"/>
        <v>1.0000000000000004</v>
      </c>
      <c r="G274" s="2">
        <f t="shared" si="77"/>
        <v>-8.326672684688674E-17</v>
      </c>
      <c r="H274" s="2">
        <f t="shared" si="78"/>
        <v>-8.326672684688674E-17</v>
      </c>
      <c r="I274" s="2">
        <f t="shared" si="79"/>
        <v>-8.326672684688674E-17</v>
      </c>
      <c r="J274" s="2">
        <f t="shared" si="80"/>
        <v>-8.326672684688674E-17</v>
      </c>
      <c r="K274" s="1">
        <f t="shared" si="81"/>
        <v>-8.326672684688674E-17</v>
      </c>
      <c r="M274" s="1">
        <f t="shared" si="72"/>
        <v>1.5978666515660998E-23</v>
      </c>
      <c r="N274" s="1">
        <f t="shared" si="85"/>
        <v>0.9999999999999994</v>
      </c>
      <c r="O274" s="3">
        <f t="shared" si="86"/>
        <v>9.992007221626409E-16</v>
      </c>
      <c r="P274" s="6">
        <f t="shared" si="82"/>
        <v>62533423.623511076</v>
      </c>
      <c r="Q274" s="3">
        <f t="shared" si="83"/>
        <v>1.0000000000000004</v>
      </c>
      <c r="R274" s="5">
        <f t="shared" si="84"/>
        <v>-6.2583445184232445E+22</v>
      </c>
    </row>
    <row r="275" spans="1:18" ht="12.75">
      <c r="A275" s="2">
        <f t="shared" si="73"/>
        <v>265</v>
      </c>
      <c r="B275" s="1">
        <f t="shared" si="74"/>
        <v>1.0000000000000004</v>
      </c>
      <c r="C275" s="2">
        <f t="shared" si="75"/>
        <v>-8.326672684688674E-17</v>
      </c>
      <c r="D275" s="1">
        <f t="shared" si="71"/>
        <v>-8.326672684688674E-17</v>
      </c>
      <c r="F275" s="1">
        <f t="shared" si="76"/>
        <v>1.0000000000000004</v>
      </c>
      <c r="G275" s="2">
        <f t="shared" si="77"/>
        <v>-8.326672684688674E-17</v>
      </c>
      <c r="H275" s="2">
        <f t="shared" si="78"/>
        <v>-8.326672684688674E-17</v>
      </c>
      <c r="I275" s="2">
        <f t="shared" si="79"/>
        <v>-8.326672684688674E-17</v>
      </c>
      <c r="J275" s="2">
        <f t="shared" si="80"/>
        <v>-8.326672684688674E-17</v>
      </c>
      <c r="K275" s="1">
        <f t="shared" si="81"/>
        <v>-8.326672684688674E-17</v>
      </c>
      <c r="M275" s="1">
        <f t="shared" si="72"/>
        <v>1.2952055349206136E-23</v>
      </c>
      <c r="N275" s="1">
        <f t="shared" si="85"/>
        <v>0.9999999999999994</v>
      </c>
      <c r="O275" s="3">
        <f t="shared" si="86"/>
        <v>9.992007221626409E-16</v>
      </c>
      <c r="P275" s="6">
        <f t="shared" si="82"/>
        <v>77146112.73830639</v>
      </c>
      <c r="Q275" s="3">
        <f t="shared" si="83"/>
        <v>1.0000000000000004</v>
      </c>
      <c r="R275" s="5">
        <f t="shared" si="84"/>
        <v>-7.720782324029313E+22</v>
      </c>
    </row>
    <row r="276" spans="1:18" ht="12.75">
      <c r="A276" s="2">
        <f t="shared" si="73"/>
        <v>266</v>
      </c>
      <c r="B276" s="1">
        <f t="shared" si="74"/>
        <v>1.0000000000000004</v>
      </c>
      <c r="C276" s="2">
        <f t="shared" si="75"/>
        <v>-8.326672684688674E-17</v>
      </c>
      <c r="D276" s="1">
        <f t="shared" si="71"/>
        <v>-8.326672684688674E-17</v>
      </c>
      <c r="F276" s="1">
        <f t="shared" si="76"/>
        <v>1.0000000000000004</v>
      </c>
      <c r="G276" s="2">
        <f t="shared" si="77"/>
        <v>-8.326672684688674E-17</v>
      </c>
      <c r="H276" s="2">
        <f t="shared" si="78"/>
        <v>-8.326672684688674E-17</v>
      </c>
      <c r="I276" s="2">
        <f t="shared" si="79"/>
        <v>-8.326672684688674E-17</v>
      </c>
      <c r="J276" s="2">
        <f t="shared" si="80"/>
        <v>-8.326672684688674E-17</v>
      </c>
      <c r="K276" s="1">
        <f t="shared" si="81"/>
        <v>-8.326672684688674E-17</v>
      </c>
      <c r="M276" s="1">
        <f t="shared" si="72"/>
        <v>1.0498732019000376E-23</v>
      </c>
      <c r="N276" s="1">
        <f t="shared" si="85"/>
        <v>0.9999999999999994</v>
      </c>
      <c r="O276" s="3">
        <f t="shared" si="86"/>
        <v>9.992007221626409E-16</v>
      </c>
      <c r="P276" s="6">
        <f t="shared" si="82"/>
        <v>95173466.69619809</v>
      </c>
      <c r="Q276" s="3">
        <f t="shared" si="83"/>
        <v>1.0000000000000004</v>
      </c>
      <c r="R276" s="5">
        <f t="shared" si="84"/>
        <v>-9.524959758856805E+22</v>
      </c>
    </row>
    <row r="277" spans="1:18" ht="12.75">
      <c r="A277" s="2">
        <f t="shared" si="73"/>
        <v>267</v>
      </c>
      <c r="B277" s="1">
        <f t="shared" si="74"/>
        <v>1.0000000000000004</v>
      </c>
      <c r="C277" s="2">
        <f t="shared" si="75"/>
        <v>-8.326672684688674E-17</v>
      </c>
      <c r="D277" s="1">
        <f t="shared" si="71"/>
        <v>-8.326672684688674E-17</v>
      </c>
      <c r="F277" s="1">
        <f t="shared" si="76"/>
        <v>1.0000000000000004</v>
      </c>
      <c r="G277" s="2">
        <f t="shared" si="77"/>
        <v>-8.326672684688674E-17</v>
      </c>
      <c r="H277" s="2">
        <f t="shared" si="78"/>
        <v>-8.326672684688674E-17</v>
      </c>
      <c r="I277" s="2">
        <f t="shared" si="79"/>
        <v>-8.326672684688674E-17</v>
      </c>
      <c r="J277" s="2">
        <f t="shared" si="80"/>
        <v>-8.326672684688674E-17</v>
      </c>
      <c r="K277" s="1">
        <f t="shared" si="81"/>
        <v>-8.326672684688674E-17</v>
      </c>
      <c r="M277" s="1">
        <f t="shared" si="72"/>
        <v>8.510106777264471E-24</v>
      </c>
      <c r="N277" s="1">
        <f t="shared" si="85"/>
        <v>0.9999999999999994</v>
      </c>
      <c r="O277" s="3">
        <f t="shared" si="86"/>
        <v>9.992007221626409E-16</v>
      </c>
      <c r="P277" s="6">
        <f t="shared" si="82"/>
        <v>117413417.75312349</v>
      </c>
      <c r="Q277" s="3">
        <f t="shared" si="83"/>
        <v>1.0000000000000004</v>
      </c>
      <c r="R277" s="5">
        <f t="shared" si="84"/>
        <v>-1.1750733876472525E+23</v>
      </c>
    </row>
    <row r="278" spans="1:18" ht="12.75">
      <c r="A278" s="2">
        <f t="shared" si="73"/>
        <v>268</v>
      </c>
      <c r="B278" s="1">
        <f t="shared" si="74"/>
        <v>1.0000000000000004</v>
      </c>
      <c r="C278" s="2">
        <f t="shared" si="75"/>
        <v>-8.326672684688674E-17</v>
      </c>
      <c r="D278" s="1">
        <f t="shared" si="71"/>
        <v>-8.326672684688674E-17</v>
      </c>
      <c r="F278" s="1">
        <f t="shared" si="76"/>
        <v>1.0000000000000004</v>
      </c>
      <c r="G278" s="2">
        <f t="shared" si="77"/>
        <v>-8.326672684688674E-17</v>
      </c>
      <c r="H278" s="2">
        <f t="shared" si="78"/>
        <v>-8.326672684688674E-17</v>
      </c>
      <c r="I278" s="2">
        <f t="shared" si="79"/>
        <v>-8.326672684688674E-17</v>
      </c>
      <c r="J278" s="2">
        <f t="shared" si="80"/>
        <v>-8.326672684688674E-17</v>
      </c>
      <c r="K278" s="1">
        <f t="shared" si="81"/>
        <v>-8.326672684688674E-17</v>
      </c>
      <c r="M278" s="1">
        <f t="shared" si="72"/>
        <v>6.898158485174693E-24</v>
      </c>
      <c r="N278" s="1">
        <f t="shared" si="85"/>
        <v>0.9999999999999994</v>
      </c>
      <c r="O278" s="3">
        <f t="shared" si="86"/>
        <v>9.992007221626409E-16</v>
      </c>
      <c r="P278" s="6">
        <f t="shared" si="82"/>
        <v>144850357.4265642</v>
      </c>
      <c r="Q278" s="3">
        <f t="shared" si="83"/>
        <v>1.0000000000000004</v>
      </c>
      <c r="R278" s="5">
        <f t="shared" si="84"/>
        <v>-1.449662257179462E+23</v>
      </c>
    </row>
    <row r="279" spans="1:18" ht="12.75">
      <c r="A279" s="2">
        <f t="shared" si="73"/>
        <v>269</v>
      </c>
      <c r="B279" s="1">
        <f t="shared" si="74"/>
        <v>1.0000000000000004</v>
      </c>
      <c r="C279" s="2">
        <f t="shared" si="75"/>
        <v>-8.326672684688674E-17</v>
      </c>
      <c r="D279" s="1">
        <f t="shared" si="71"/>
        <v>-8.326672684688674E-17</v>
      </c>
      <c r="F279" s="1">
        <f t="shared" si="76"/>
        <v>1.0000000000000004</v>
      </c>
      <c r="G279" s="2">
        <f t="shared" si="77"/>
        <v>-8.326672684688674E-17</v>
      </c>
      <c r="H279" s="2">
        <f t="shared" si="78"/>
        <v>-8.326672684688674E-17</v>
      </c>
      <c r="I279" s="2">
        <f t="shared" si="79"/>
        <v>-8.326672684688674E-17</v>
      </c>
      <c r="J279" s="2">
        <f t="shared" si="80"/>
        <v>-8.326672684688674E-17</v>
      </c>
      <c r="K279" s="1">
        <f t="shared" si="81"/>
        <v>-8.326672684688674E-17</v>
      </c>
      <c r="M279" s="1">
        <f t="shared" si="72"/>
        <v>5.591538594288213E-24</v>
      </c>
      <c r="N279" s="1">
        <f t="shared" si="85"/>
        <v>0.9999999999999994</v>
      </c>
      <c r="O279" s="3">
        <f t="shared" si="86"/>
        <v>9.992007221626409E-16</v>
      </c>
      <c r="P279" s="6">
        <f t="shared" si="82"/>
        <v>178698707.93404338</v>
      </c>
      <c r="Q279" s="3">
        <f t="shared" si="83"/>
        <v>1.0000000000000004</v>
      </c>
      <c r="R279" s="5">
        <f t="shared" si="84"/>
        <v>-1.7884165210296603E+23</v>
      </c>
    </row>
    <row r="280" spans="1:18" ht="12.75">
      <c r="A280" s="2">
        <f t="shared" si="73"/>
        <v>270</v>
      </c>
      <c r="B280" s="1">
        <f t="shared" si="74"/>
        <v>1.0000000000000004</v>
      </c>
      <c r="C280" s="2">
        <f t="shared" si="75"/>
        <v>-8.326672684688674E-17</v>
      </c>
      <c r="D280" s="1">
        <f t="shared" si="71"/>
        <v>-8.326672684688674E-17</v>
      </c>
      <c r="F280" s="1">
        <f t="shared" si="76"/>
        <v>1.0000000000000004</v>
      </c>
      <c r="G280" s="2">
        <f t="shared" si="77"/>
        <v>-8.326672684688674E-17</v>
      </c>
      <c r="H280" s="2">
        <f t="shared" si="78"/>
        <v>-8.326672684688674E-17</v>
      </c>
      <c r="I280" s="2">
        <f t="shared" si="79"/>
        <v>-8.326672684688674E-17</v>
      </c>
      <c r="J280" s="2">
        <f t="shared" si="80"/>
        <v>-8.326672684688674E-17</v>
      </c>
      <c r="K280" s="1">
        <f t="shared" si="81"/>
        <v>-8.326672684688674E-17</v>
      </c>
      <c r="M280" s="1">
        <f t="shared" si="72"/>
        <v>4.5324130952643075E-24</v>
      </c>
      <c r="N280" s="1">
        <f t="shared" si="85"/>
        <v>0.9999999999999994</v>
      </c>
      <c r="O280" s="3">
        <f t="shared" si="86"/>
        <v>9.992007221626409E-16</v>
      </c>
      <c r="P280" s="6">
        <f t="shared" si="82"/>
        <v>220456675.3208475</v>
      </c>
      <c r="Q280" s="3">
        <f t="shared" si="83"/>
        <v>1.0000000000000004</v>
      </c>
      <c r="R280" s="5">
        <f t="shared" si="84"/>
        <v>-2.2063302240584614E+23</v>
      </c>
    </row>
    <row r="281" spans="1:18" ht="12.75">
      <c r="A281" s="2">
        <f t="shared" si="73"/>
        <v>271</v>
      </c>
      <c r="B281" s="1">
        <f t="shared" si="74"/>
        <v>1.0000000000000004</v>
      </c>
      <c r="C281" s="2">
        <f t="shared" si="75"/>
        <v>-8.326672684688674E-17</v>
      </c>
      <c r="D281" s="1">
        <f t="shared" si="71"/>
        <v>-8.326672684688674E-17</v>
      </c>
      <c r="F281" s="1">
        <f t="shared" si="76"/>
        <v>1.0000000000000004</v>
      </c>
      <c r="G281" s="2">
        <f t="shared" si="77"/>
        <v>-8.326672684688674E-17</v>
      </c>
      <c r="H281" s="2">
        <f t="shared" si="78"/>
        <v>-8.326672684688674E-17</v>
      </c>
      <c r="I281" s="2">
        <f t="shared" si="79"/>
        <v>-8.326672684688674E-17</v>
      </c>
      <c r="J281" s="2">
        <f t="shared" si="80"/>
        <v>-8.326672684688674E-17</v>
      </c>
      <c r="K281" s="1">
        <f t="shared" si="81"/>
        <v>-8.326672684688674E-17</v>
      </c>
      <c r="M281" s="1">
        <f t="shared" si="72"/>
        <v>3.673902651250217E-24</v>
      </c>
      <c r="N281" s="1">
        <f t="shared" si="85"/>
        <v>0.9999999999999994</v>
      </c>
      <c r="O281" s="3">
        <f t="shared" si="86"/>
        <v>9.992007221626409E-16</v>
      </c>
      <c r="P281" s="6">
        <f t="shared" si="82"/>
        <v>271972563.514337</v>
      </c>
      <c r="Q281" s="3">
        <f t="shared" si="83"/>
        <v>1.0000000000000004</v>
      </c>
      <c r="R281" s="5">
        <f t="shared" si="84"/>
        <v>-2.721901190440372E+23</v>
      </c>
    </row>
    <row r="282" spans="1:18" ht="12.75">
      <c r="A282" s="2">
        <f t="shared" si="73"/>
        <v>272</v>
      </c>
      <c r="B282" s="1">
        <f t="shared" si="74"/>
        <v>1.0000000000000004</v>
      </c>
      <c r="C282" s="2">
        <f t="shared" si="75"/>
        <v>-8.326672684688674E-17</v>
      </c>
      <c r="D282" s="1">
        <f t="shared" si="71"/>
        <v>-8.326672684688674E-17</v>
      </c>
      <c r="F282" s="1">
        <f t="shared" si="76"/>
        <v>1.0000000000000004</v>
      </c>
      <c r="G282" s="2">
        <f t="shared" si="77"/>
        <v>-8.326672684688674E-17</v>
      </c>
      <c r="H282" s="2">
        <f t="shared" si="78"/>
        <v>-8.326672684688674E-17</v>
      </c>
      <c r="I282" s="2">
        <f t="shared" si="79"/>
        <v>-8.326672684688674E-17</v>
      </c>
      <c r="J282" s="2">
        <f t="shared" si="80"/>
        <v>-8.326672684688674E-17</v>
      </c>
      <c r="K282" s="1">
        <f t="shared" si="81"/>
        <v>-8.326672684688674E-17</v>
      </c>
      <c r="M282" s="1">
        <f t="shared" si="72"/>
        <v>2.9780076103315257E-24</v>
      </c>
      <c r="N282" s="1">
        <f t="shared" si="85"/>
        <v>0.9999999999999994</v>
      </c>
      <c r="O282" s="3">
        <f t="shared" si="86"/>
        <v>9.992007221626409E-16</v>
      </c>
      <c r="P282" s="6">
        <f t="shared" si="82"/>
        <v>335526584.5178298</v>
      </c>
      <c r="Q282" s="3">
        <f t="shared" si="83"/>
        <v>1.0000000000000004</v>
      </c>
      <c r="R282" s="5">
        <f t="shared" si="84"/>
        <v>-3.357949780016431E+23</v>
      </c>
    </row>
    <row r="283" spans="1:18" ht="12.75">
      <c r="A283" s="2">
        <f t="shared" si="73"/>
        <v>273</v>
      </c>
      <c r="B283" s="1">
        <f t="shared" si="74"/>
        <v>1.0000000000000004</v>
      </c>
      <c r="C283" s="2">
        <f t="shared" si="75"/>
        <v>-8.326672684688674E-17</v>
      </c>
      <c r="D283" s="1">
        <f t="shared" si="71"/>
        <v>-8.326672684688674E-17</v>
      </c>
      <c r="F283" s="1">
        <f t="shared" si="76"/>
        <v>1.0000000000000004</v>
      </c>
      <c r="G283" s="2">
        <f t="shared" si="77"/>
        <v>-8.326672684688674E-17</v>
      </c>
      <c r="H283" s="2">
        <f t="shared" si="78"/>
        <v>-8.326672684688674E-17</v>
      </c>
      <c r="I283" s="2">
        <f t="shared" si="79"/>
        <v>-8.326672684688674E-17</v>
      </c>
      <c r="J283" s="2">
        <f t="shared" si="80"/>
        <v>-8.326672684688674E-17</v>
      </c>
      <c r="K283" s="1">
        <f t="shared" si="81"/>
        <v>-8.326672684688674E-17</v>
      </c>
      <c r="M283" s="1">
        <f t="shared" si="72"/>
        <v>2.413926053314057E-24</v>
      </c>
      <c r="N283" s="1">
        <f t="shared" si="85"/>
        <v>0.9999999999999994</v>
      </c>
      <c r="O283" s="3">
        <f t="shared" si="86"/>
        <v>9.992007221626409E-16</v>
      </c>
      <c r="P283" s="6">
        <f t="shared" si="82"/>
        <v>413931785.85186875</v>
      </c>
      <c r="Q283" s="3">
        <f t="shared" si="83"/>
        <v>1.0000000000000004</v>
      </c>
      <c r="R283" s="5">
        <f t="shared" si="84"/>
        <v>-4.1426289700428466E+23</v>
      </c>
    </row>
    <row r="284" spans="1:18" ht="12.75">
      <c r="A284" s="2">
        <f t="shared" si="73"/>
        <v>274</v>
      </c>
      <c r="B284" s="1">
        <f t="shared" si="74"/>
        <v>1.0000000000000004</v>
      </c>
      <c r="C284" s="2">
        <f t="shared" si="75"/>
        <v>-8.326672684688674E-17</v>
      </c>
      <c r="D284" s="1">
        <f t="shared" si="71"/>
        <v>-8.326672684688674E-17</v>
      </c>
      <c r="F284" s="1">
        <f t="shared" si="76"/>
        <v>1.0000000000000004</v>
      </c>
      <c r="G284" s="2">
        <f t="shared" si="77"/>
        <v>-8.326672684688674E-17</v>
      </c>
      <c r="H284" s="2">
        <f t="shared" si="78"/>
        <v>-8.326672684688674E-17</v>
      </c>
      <c r="I284" s="2">
        <f t="shared" si="79"/>
        <v>-8.326672684688674E-17</v>
      </c>
      <c r="J284" s="2">
        <f t="shared" si="80"/>
        <v>-8.326672684688674E-17</v>
      </c>
      <c r="K284" s="1">
        <f t="shared" si="81"/>
        <v>-8.326672684688674E-17</v>
      </c>
      <c r="M284" s="1">
        <f t="shared" si="72"/>
        <v>1.9566904297533626E-24</v>
      </c>
      <c r="N284" s="1">
        <f t="shared" si="85"/>
        <v>0.9999999999999994</v>
      </c>
      <c r="O284" s="3">
        <f t="shared" si="86"/>
        <v>9.992007221626409E-16</v>
      </c>
      <c r="P284" s="6">
        <f t="shared" si="82"/>
        <v>510658562.524164</v>
      </c>
      <c r="Q284" s="3">
        <f t="shared" si="83"/>
        <v>1.0000000000000004</v>
      </c>
      <c r="R284" s="5">
        <f t="shared" si="84"/>
        <v>-5.110670470883065E+23</v>
      </c>
    </row>
    <row r="285" spans="1:18" ht="12.75">
      <c r="A285" s="2">
        <f t="shared" si="73"/>
        <v>275</v>
      </c>
      <c r="B285" s="1">
        <f t="shared" si="74"/>
        <v>1.0000000000000004</v>
      </c>
      <c r="C285" s="2">
        <f t="shared" si="75"/>
        <v>-8.326672684688674E-17</v>
      </c>
      <c r="D285" s="1">
        <f t="shared" si="71"/>
        <v>-8.326672684688674E-17</v>
      </c>
      <c r="F285" s="1">
        <f t="shared" si="76"/>
        <v>1.0000000000000004</v>
      </c>
      <c r="G285" s="2">
        <f t="shared" si="77"/>
        <v>-8.326672684688674E-17</v>
      </c>
      <c r="H285" s="2">
        <f t="shared" si="78"/>
        <v>-8.326672684688674E-17</v>
      </c>
      <c r="I285" s="2">
        <f t="shared" si="79"/>
        <v>-8.326672684688674E-17</v>
      </c>
      <c r="J285" s="2">
        <f t="shared" si="80"/>
        <v>-8.326672684688674E-17</v>
      </c>
      <c r="K285" s="1">
        <f t="shared" si="81"/>
        <v>-8.326672684688674E-17</v>
      </c>
      <c r="M285" s="1">
        <f t="shared" si="72"/>
        <v>1.5860624365987095E-24</v>
      </c>
      <c r="N285" s="1">
        <f t="shared" si="85"/>
        <v>0.9999999999999994</v>
      </c>
      <c r="O285" s="3">
        <f t="shared" si="86"/>
        <v>9.992007221626409E-16</v>
      </c>
      <c r="P285" s="6">
        <f t="shared" si="82"/>
        <v>629988264.7151104</v>
      </c>
      <c r="Q285" s="3">
        <f t="shared" si="83"/>
        <v>1.0000000000000004</v>
      </c>
      <c r="R285" s="5">
        <f t="shared" si="84"/>
        <v>-6.30492203159724E+23</v>
      </c>
    </row>
    <row r="286" spans="1:18" ht="12.75">
      <c r="A286" s="2">
        <f t="shared" si="73"/>
        <v>276</v>
      </c>
      <c r="B286" s="1">
        <f t="shared" si="74"/>
        <v>1.0000000000000004</v>
      </c>
      <c r="C286" s="2">
        <f t="shared" si="75"/>
        <v>-8.326672684688674E-17</v>
      </c>
      <c r="D286" s="1">
        <f t="shared" si="71"/>
        <v>-8.326672684688674E-17</v>
      </c>
      <c r="F286" s="1">
        <f t="shared" si="76"/>
        <v>1.0000000000000004</v>
      </c>
      <c r="G286" s="2">
        <f t="shared" si="77"/>
        <v>-8.326672684688674E-17</v>
      </c>
      <c r="H286" s="2">
        <f t="shared" si="78"/>
        <v>-8.326672684688674E-17</v>
      </c>
      <c r="I286" s="2">
        <f t="shared" si="79"/>
        <v>-8.326672684688674E-17</v>
      </c>
      <c r="J286" s="2">
        <f t="shared" si="80"/>
        <v>-8.326672684688674E-17</v>
      </c>
      <c r="K286" s="1">
        <f t="shared" si="81"/>
        <v>-8.326672684688674E-17</v>
      </c>
      <c r="M286" s="1">
        <f t="shared" si="72"/>
        <v>1.2856372242320014E-24</v>
      </c>
      <c r="N286" s="1">
        <f t="shared" si="85"/>
        <v>0.9999999999999994</v>
      </c>
      <c r="O286" s="3">
        <f t="shared" si="86"/>
        <v>9.992007221626409E-16</v>
      </c>
      <c r="P286" s="6">
        <f t="shared" si="82"/>
        <v>777202700.2092534</v>
      </c>
      <c r="Q286" s="3">
        <f t="shared" si="83"/>
        <v>1.0000000000000004</v>
      </c>
      <c r="R286" s="5">
        <f t="shared" si="84"/>
        <v>-7.778243980119419E+23</v>
      </c>
    </row>
    <row r="287" spans="1:18" ht="12.75">
      <c r="A287" s="2">
        <f t="shared" si="73"/>
        <v>277</v>
      </c>
      <c r="B287" s="1">
        <f t="shared" si="74"/>
        <v>1.0000000000000004</v>
      </c>
      <c r="C287" s="2">
        <f t="shared" si="75"/>
        <v>-8.326672684688674E-17</v>
      </c>
      <c r="D287" s="1">
        <f t="shared" si="71"/>
        <v>-8.326672684688674E-17</v>
      </c>
      <c r="F287" s="1">
        <f t="shared" si="76"/>
        <v>1.0000000000000004</v>
      </c>
      <c r="G287" s="2">
        <f t="shared" si="77"/>
        <v>-8.326672684688674E-17</v>
      </c>
      <c r="H287" s="2">
        <f t="shared" si="78"/>
        <v>-8.326672684688674E-17</v>
      </c>
      <c r="I287" s="2">
        <f t="shared" si="79"/>
        <v>-8.326672684688674E-17</v>
      </c>
      <c r="J287" s="2">
        <f t="shared" si="80"/>
        <v>-8.326672684688674E-17</v>
      </c>
      <c r="K287" s="1">
        <f t="shared" si="81"/>
        <v>-8.326672684688674E-17</v>
      </c>
      <c r="M287" s="1">
        <f t="shared" si="72"/>
        <v>1.0421172799953004E-24</v>
      </c>
      <c r="N287" s="1">
        <f t="shared" si="85"/>
        <v>0.9999999999999994</v>
      </c>
      <c r="O287" s="3">
        <f t="shared" si="86"/>
        <v>9.992007221626409E-16</v>
      </c>
      <c r="P287" s="6">
        <f t="shared" si="82"/>
        <v>958817919.3872948</v>
      </c>
      <c r="Q287" s="3">
        <f t="shared" si="83"/>
        <v>1.0000000000000004</v>
      </c>
      <c r="R287" s="5">
        <f t="shared" si="84"/>
        <v>-9.595848943263949E+23</v>
      </c>
    </row>
    <row r="288" spans="1:18" ht="12.75">
      <c r="A288" s="2">
        <f t="shared" si="73"/>
        <v>278</v>
      </c>
      <c r="B288" s="1">
        <f t="shared" si="74"/>
        <v>1.0000000000000004</v>
      </c>
      <c r="C288" s="2">
        <f t="shared" si="75"/>
        <v>-8.326672684688674E-17</v>
      </c>
      <c r="D288" s="1">
        <f t="shared" si="71"/>
        <v>-8.326672684688674E-17</v>
      </c>
      <c r="F288" s="1">
        <f t="shared" si="76"/>
        <v>1.0000000000000004</v>
      </c>
      <c r="G288" s="2">
        <f t="shared" si="77"/>
        <v>-8.326672684688674E-17</v>
      </c>
      <c r="H288" s="2">
        <f t="shared" si="78"/>
        <v>-8.326672684688674E-17</v>
      </c>
      <c r="I288" s="2">
        <f t="shared" si="79"/>
        <v>-8.326672684688674E-17</v>
      </c>
      <c r="J288" s="2">
        <f t="shared" si="80"/>
        <v>-8.326672684688674E-17</v>
      </c>
      <c r="K288" s="1">
        <f t="shared" si="81"/>
        <v>-8.326672684688674E-17</v>
      </c>
      <c r="M288" s="1">
        <f t="shared" si="72"/>
        <v>8.447238496174983E-25</v>
      </c>
      <c r="N288" s="1">
        <f t="shared" si="85"/>
        <v>0.9999999999999994</v>
      </c>
      <c r="O288" s="3">
        <f t="shared" si="86"/>
        <v>9.992007221626409E-16</v>
      </c>
      <c r="P288" s="6">
        <f t="shared" si="82"/>
        <v>1182872630.6414714</v>
      </c>
      <c r="Q288" s="3">
        <f t="shared" si="83"/>
        <v>1.0000000000000004</v>
      </c>
      <c r="R288" s="5">
        <f t="shared" si="84"/>
        <v>-1.183818830796376E+24</v>
      </c>
    </row>
    <row r="289" spans="1:18" ht="12.75">
      <c r="A289" s="2">
        <f t="shared" si="73"/>
        <v>279</v>
      </c>
      <c r="B289" s="1">
        <f t="shared" si="74"/>
        <v>1.0000000000000004</v>
      </c>
      <c r="C289" s="2">
        <f t="shared" si="75"/>
        <v>-8.326672684688674E-17</v>
      </c>
      <c r="D289" s="1">
        <f t="shared" si="71"/>
        <v>-8.326672684688674E-17</v>
      </c>
      <c r="F289" s="1">
        <f t="shared" si="76"/>
        <v>1.0000000000000004</v>
      </c>
      <c r="G289" s="2">
        <f t="shared" si="77"/>
        <v>-8.326672684688674E-17</v>
      </c>
      <c r="H289" s="2">
        <f t="shared" si="78"/>
        <v>-8.326672684688674E-17</v>
      </c>
      <c r="I289" s="2">
        <f t="shared" si="79"/>
        <v>-8.326672684688674E-17</v>
      </c>
      <c r="J289" s="2">
        <f t="shared" si="80"/>
        <v>-8.326672684688674E-17</v>
      </c>
      <c r="K289" s="1">
        <f t="shared" si="81"/>
        <v>-8.326672684688674E-17</v>
      </c>
      <c r="M289" s="1">
        <f t="shared" si="72"/>
        <v>6.847198446952329E-25</v>
      </c>
      <c r="N289" s="1">
        <f t="shared" si="85"/>
        <v>0.9999999999999994</v>
      </c>
      <c r="O289" s="3">
        <f t="shared" si="86"/>
        <v>9.992007221626409E-16</v>
      </c>
      <c r="P289" s="6">
        <f t="shared" si="82"/>
        <v>1459284012.1457012</v>
      </c>
      <c r="Q289" s="3">
        <f t="shared" si="83"/>
        <v>1.0000000000000004</v>
      </c>
      <c r="R289" s="5">
        <f t="shared" si="84"/>
        <v>-1.4604513185171345E+24</v>
      </c>
    </row>
    <row r="290" spans="1:18" ht="12.75">
      <c r="A290" s="2">
        <f t="shared" si="73"/>
        <v>280</v>
      </c>
      <c r="B290" s="1">
        <f t="shared" si="74"/>
        <v>1.0000000000000004</v>
      </c>
      <c r="C290" s="2">
        <f t="shared" si="75"/>
        <v>-8.326672684688674E-17</v>
      </c>
      <c r="D290" s="1">
        <f t="shared" si="71"/>
        <v>-8.326672684688674E-17</v>
      </c>
      <c r="F290" s="1">
        <f t="shared" si="76"/>
        <v>1.0000000000000004</v>
      </c>
      <c r="G290" s="2">
        <f t="shared" si="77"/>
        <v>-8.326672684688674E-17</v>
      </c>
      <c r="H290" s="2">
        <f t="shared" si="78"/>
        <v>-8.326672684688674E-17</v>
      </c>
      <c r="I290" s="2">
        <f t="shared" si="79"/>
        <v>-8.326672684688674E-17</v>
      </c>
      <c r="J290" s="2">
        <f t="shared" si="80"/>
        <v>-8.326672684688674E-17</v>
      </c>
      <c r="K290" s="1">
        <f t="shared" si="81"/>
        <v>-8.326672684688674E-17</v>
      </c>
      <c r="M290" s="1">
        <f t="shared" si="72"/>
        <v>5.550231190131085E-25</v>
      </c>
      <c r="N290" s="1">
        <f t="shared" si="85"/>
        <v>0.9999999999999994</v>
      </c>
      <c r="O290" s="3">
        <f t="shared" si="86"/>
        <v>9.992007221626409E-16</v>
      </c>
      <c r="P290" s="6">
        <f t="shared" si="82"/>
        <v>1800286669.0298028</v>
      </c>
      <c r="Q290" s="3">
        <f t="shared" si="83"/>
        <v>1.0000000000000004</v>
      </c>
      <c r="R290" s="5">
        <f t="shared" si="84"/>
        <v>-1.8017267492894877E+24</v>
      </c>
    </row>
    <row r="291" spans="1:18" ht="12.75">
      <c r="A291" s="2">
        <f t="shared" si="73"/>
        <v>281</v>
      </c>
      <c r="B291" s="1">
        <f t="shared" si="74"/>
        <v>1.0000000000000004</v>
      </c>
      <c r="C291" s="2">
        <f t="shared" si="75"/>
        <v>-8.326672684688674E-17</v>
      </c>
      <c r="D291" s="1">
        <f t="shared" si="71"/>
        <v>-8.326672684688674E-17</v>
      </c>
      <c r="F291" s="1">
        <f t="shared" si="76"/>
        <v>1.0000000000000004</v>
      </c>
      <c r="G291" s="2">
        <f t="shared" si="77"/>
        <v>-8.326672684688674E-17</v>
      </c>
      <c r="H291" s="2">
        <f t="shared" si="78"/>
        <v>-8.326672684688674E-17</v>
      </c>
      <c r="I291" s="2">
        <f t="shared" si="79"/>
        <v>-8.326672684688674E-17</v>
      </c>
      <c r="J291" s="2">
        <f t="shared" si="80"/>
        <v>-8.326672684688674E-17</v>
      </c>
      <c r="K291" s="1">
        <f t="shared" si="81"/>
        <v>-8.326672684688674E-17</v>
      </c>
      <c r="M291" s="1">
        <f t="shared" si="72"/>
        <v>4.498929964212616E-25</v>
      </c>
      <c r="N291" s="1">
        <f t="shared" si="85"/>
        <v>0.9999999999999994</v>
      </c>
      <c r="O291" s="3">
        <f t="shared" si="86"/>
        <v>9.992007221626409E-16</v>
      </c>
      <c r="P291" s="6">
        <f t="shared" si="82"/>
        <v>2220974165.2146764</v>
      </c>
      <c r="Q291" s="3">
        <f t="shared" si="83"/>
        <v>1.0000000000000004</v>
      </c>
      <c r="R291" s="5">
        <f t="shared" si="84"/>
        <v>-2.2227507606356266E+24</v>
      </c>
    </row>
    <row r="292" spans="1:18" ht="12.75">
      <c r="A292" s="2">
        <f t="shared" si="73"/>
        <v>282</v>
      </c>
      <c r="B292" s="1">
        <f t="shared" si="74"/>
        <v>1.0000000000000004</v>
      </c>
      <c r="C292" s="2">
        <f t="shared" si="75"/>
        <v>-8.326672684688674E-17</v>
      </c>
      <c r="D292" s="1">
        <f t="shared" si="71"/>
        <v>-8.326672684688674E-17</v>
      </c>
      <c r="F292" s="1">
        <f t="shared" si="76"/>
        <v>1.0000000000000004</v>
      </c>
      <c r="G292" s="2">
        <f t="shared" si="77"/>
        <v>-8.326672684688674E-17</v>
      </c>
      <c r="H292" s="2">
        <f t="shared" si="78"/>
        <v>-8.326672684688674E-17</v>
      </c>
      <c r="I292" s="2">
        <f t="shared" si="79"/>
        <v>-8.326672684688674E-17</v>
      </c>
      <c r="J292" s="2">
        <f t="shared" si="80"/>
        <v>-8.326672684688674E-17</v>
      </c>
      <c r="K292" s="1">
        <f t="shared" si="81"/>
        <v>-8.326672684688674E-17</v>
      </c>
      <c r="M292" s="1">
        <f t="shared" si="72"/>
        <v>3.646761752713961E-25</v>
      </c>
      <c r="N292" s="1">
        <f t="shared" si="85"/>
        <v>0.9999999999999994</v>
      </c>
      <c r="O292" s="3">
        <f t="shared" si="86"/>
        <v>9.992007221626409E-16</v>
      </c>
      <c r="P292" s="6">
        <f t="shared" si="82"/>
        <v>2739967099.356092</v>
      </c>
      <c r="Q292" s="3">
        <f t="shared" si="83"/>
        <v>1.0000000000000004</v>
      </c>
      <c r="R292" s="5">
        <f t="shared" si="84"/>
        <v>-2.7421588461483375E+24</v>
      </c>
    </row>
    <row r="293" spans="1:18" ht="12.75">
      <c r="A293" s="2">
        <f t="shared" si="73"/>
        <v>283</v>
      </c>
      <c r="B293" s="1">
        <f t="shared" si="74"/>
        <v>1.0000000000000004</v>
      </c>
      <c r="C293" s="2">
        <f t="shared" si="75"/>
        <v>-8.326672684688674E-17</v>
      </c>
      <c r="D293" s="1">
        <f t="shared" si="71"/>
        <v>-8.326672684688674E-17</v>
      </c>
      <c r="F293" s="1">
        <f t="shared" si="76"/>
        <v>1.0000000000000004</v>
      </c>
      <c r="G293" s="2">
        <f t="shared" si="77"/>
        <v>-8.326672684688674E-17</v>
      </c>
      <c r="H293" s="2">
        <f t="shared" si="78"/>
        <v>-8.326672684688674E-17</v>
      </c>
      <c r="I293" s="2">
        <f t="shared" si="79"/>
        <v>-8.326672684688674E-17</v>
      </c>
      <c r="J293" s="2">
        <f t="shared" si="80"/>
        <v>-8.326672684688674E-17</v>
      </c>
      <c r="K293" s="1">
        <f t="shared" si="81"/>
        <v>-8.326672684688674E-17</v>
      </c>
      <c r="M293" s="1">
        <f t="shared" si="72"/>
        <v>2.9560076255565612E-25</v>
      </c>
      <c r="N293" s="1">
        <f t="shared" si="85"/>
        <v>0.9999999999999994</v>
      </c>
      <c r="O293" s="3">
        <f t="shared" si="86"/>
        <v>9.992007221626409E-16</v>
      </c>
      <c r="P293" s="6">
        <f t="shared" si="82"/>
        <v>3380237295.4789314</v>
      </c>
      <c r="Q293" s="3">
        <f t="shared" si="83"/>
        <v>1.0000000000000004</v>
      </c>
      <c r="R293" s="5">
        <f t="shared" si="84"/>
        <v>-3.382941205409506E+24</v>
      </c>
    </row>
    <row r="294" spans="1:18" ht="12.75">
      <c r="A294" s="2">
        <f t="shared" si="73"/>
        <v>284</v>
      </c>
      <c r="B294" s="1">
        <f t="shared" si="74"/>
        <v>1.0000000000000004</v>
      </c>
      <c r="C294" s="2">
        <f t="shared" si="75"/>
        <v>-8.326672684688674E-17</v>
      </c>
      <c r="D294" s="1">
        <f t="shared" si="71"/>
        <v>-8.326672684688674E-17</v>
      </c>
      <c r="F294" s="1">
        <f t="shared" si="76"/>
        <v>1.0000000000000004</v>
      </c>
      <c r="G294" s="2">
        <f t="shared" si="77"/>
        <v>-8.326672684688674E-17</v>
      </c>
      <c r="H294" s="2">
        <f t="shared" si="78"/>
        <v>-8.326672684688674E-17</v>
      </c>
      <c r="I294" s="2">
        <f t="shared" si="79"/>
        <v>-8.326672684688674E-17</v>
      </c>
      <c r="J294" s="2">
        <f t="shared" si="80"/>
        <v>-8.326672684688674E-17</v>
      </c>
      <c r="K294" s="1">
        <f t="shared" si="81"/>
        <v>-8.326672684688674E-17</v>
      </c>
      <c r="M294" s="1">
        <f t="shared" si="72"/>
        <v>2.3960932122438864E-25</v>
      </c>
      <c r="N294" s="1">
        <f t="shared" si="85"/>
        <v>0.9999999999999994</v>
      </c>
      <c r="O294" s="3">
        <f t="shared" si="86"/>
        <v>9.992007221626409E-16</v>
      </c>
      <c r="P294" s="6">
        <f t="shared" si="82"/>
        <v>4170124588.8798804</v>
      </c>
      <c r="Q294" s="3">
        <f t="shared" si="83"/>
        <v>1.0000000000000004</v>
      </c>
      <c r="R294" s="5">
        <f t="shared" si="84"/>
        <v>-4.173460343237329E+24</v>
      </c>
    </row>
    <row r="295" spans="1:18" ht="12.75">
      <c r="A295" s="2">
        <f t="shared" si="73"/>
        <v>285</v>
      </c>
      <c r="B295" s="1">
        <f t="shared" si="74"/>
        <v>1.0000000000000004</v>
      </c>
      <c r="C295" s="2">
        <f t="shared" si="75"/>
        <v>-8.326672684688674E-17</v>
      </c>
      <c r="D295" s="1">
        <f t="shared" si="71"/>
        <v>-8.326672684688674E-17</v>
      </c>
      <c r="F295" s="1">
        <f t="shared" si="76"/>
        <v>1.0000000000000004</v>
      </c>
      <c r="G295" s="2">
        <f t="shared" si="77"/>
        <v>-8.326672684688674E-17</v>
      </c>
      <c r="H295" s="2">
        <f t="shared" si="78"/>
        <v>-8.326672684688674E-17</v>
      </c>
      <c r="I295" s="2">
        <f t="shared" si="79"/>
        <v>-8.326672684688674E-17</v>
      </c>
      <c r="J295" s="2">
        <f t="shared" si="80"/>
        <v>-8.326672684688674E-17</v>
      </c>
      <c r="K295" s="1">
        <f t="shared" si="81"/>
        <v>-8.326672684688674E-17</v>
      </c>
      <c r="M295" s="1">
        <f t="shared" si="72"/>
        <v>1.942235409720993E-25</v>
      </c>
      <c r="N295" s="1">
        <f t="shared" si="85"/>
        <v>0.9999999999999994</v>
      </c>
      <c r="O295" s="3">
        <f t="shared" si="86"/>
        <v>9.992007221626409E-16</v>
      </c>
      <c r="P295" s="6">
        <f t="shared" si="82"/>
        <v>5144591212.587245</v>
      </c>
      <c r="Q295" s="3">
        <f t="shared" si="83"/>
        <v>1.0000000000000004</v>
      </c>
      <c r="R295" s="5">
        <f t="shared" si="84"/>
        <v>-5.148706459551434E+24</v>
      </c>
    </row>
    <row r="296" spans="1:18" ht="12.75">
      <c r="A296" s="2">
        <f t="shared" si="73"/>
        <v>286</v>
      </c>
      <c r="B296" s="1">
        <f t="shared" si="74"/>
        <v>1.0000000000000004</v>
      </c>
      <c r="C296" s="2">
        <f t="shared" si="75"/>
        <v>-8.326672684688674E-17</v>
      </c>
      <c r="D296" s="1">
        <f t="shared" si="71"/>
        <v>-8.326672684688674E-17</v>
      </c>
      <c r="F296" s="1">
        <f t="shared" si="76"/>
        <v>1.0000000000000004</v>
      </c>
      <c r="G296" s="2">
        <f t="shared" si="77"/>
        <v>-8.326672684688674E-17</v>
      </c>
      <c r="H296" s="2">
        <f t="shared" si="78"/>
        <v>-8.326672684688674E-17</v>
      </c>
      <c r="I296" s="2">
        <f t="shared" si="79"/>
        <v>-8.326672684688674E-17</v>
      </c>
      <c r="J296" s="2">
        <f t="shared" si="80"/>
        <v>-8.326672684688674E-17</v>
      </c>
      <c r="K296" s="1">
        <f t="shared" si="81"/>
        <v>-8.326672684688674E-17</v>
      </c>
      <c r="M296" s="1">
        <f t="shared" si="72"/>
        <v>1.574345425085298E-25</v>
      </c>
      <c r="N296" s="1">
        <f t="shared" si="85"/>
        <v>0.9999999999999994</v>
      </c>
      <c r="O296" s="3">
        <f t="shared" si="86"/>
        <v>9.992007221626409E-16</v>
      </c>
      <c r="P296" s="6">
        <f t="shared" si="82"/>
        <v>6346769306.415104</v>
      </c>
      <c r="Q296" s="3">
        <f t="shared" si="83"/>
        <v>1.0000000000000004</v>
      </c>
      <c r="R296" s="5">
        <f t="shared" si="84"/>
        <v>-6.351846196306128E+24</v>
      </c>
    </row>
    <row r="297" spans="1:18" ht="12.75">
      <c r="A297" s="2">
        <f t="shared" si="73"/>
        <v>287</v>
      </c>
      <c r="B297" s="1">
        <f t="shared" si="74"/>
        <v>1.0000000000000004</v>
      </c>
      <c r="C297" s="2">
        <f t="shared" si="75"/>
        <v>-8.326672684688674E-17</v>
      </c>
      <c r="D297" s="1">
        <f t="shared" si="71"/>
        <v>-8.326672684688674E-17</v>
      </c>
      <c r="F297" s="1">
        <f t="shared" si="76"/>
        <v>1.0000000000000004</v>
      </c>
      <c r="G297" s="2">
        <f t="shared" si="77"/>
        <v>-8.326672684688674E-17</v>
      </c>
      <c r="H297" s="2">
        <f t="shared" si="78"/>
        <v>-8.326672684688674E-17</v>
      </c>
      <c r="I297" s="2">
        <f t="shared" si="79"/>
        <v>-8.326672684688674E-17</v>
      </c>
      <c r="J297" s="2">
        <f t="shared" si="80"/>
        <v>-8.326672684688674E-17</v>
      </c>
      <c r="K297" s="1">
        <f t="shared" si="81"/>
        <v>-8.326672684688674E-17</v>
      </c>
      <c r="M297" s="1">
        <f t="shared" si="72"/>
        <v>1.276139599289379E-25</v>
      </c>
      <c r="N297" s="1">
        <f t="shared" si="85"/>
        <v>0.9999999999999994</v>
      </c>
      <c r="O297" s="3">
        <f t="shared" si="86"/>
        <v>9.992007221626409E-16</v>
      </c>
      <c r="P297" s="6">
        <f t="shared" si="82"/>
        <v>7829870044.931197</v>
      </c>
      <c r="Q297" s="3">
        <f t="shared" si="83"/>
        <v>1.0000000000000004</v>
      </c>
      <c r="R297" s="5">
        <f t="shared" si="84"/>
        <v>-7.83613329260257E+24</v>
      </c>
    </row>
    <row r="298" spans="1:18" ht="12.75">
      <c r="A298" s="2">
        <f t="shared" si="73"/>
        <v>288</v>
      </c>
      <c r="B298" s="1">
        <f t="shared" si="74"/>
        <v>1.0000000000000004</v>
      </c>
      <c r="C298" s="2">
        <f t="shared" si="75"/>
        <v>-8.326672684688674E-17</v>
      </c>
      <c r="D298" s="1">
        <f aca="true" t="shared" si="87" ref="D298:D361">C298*h</f>
        <v>-8.326672684688674E-17</v>
      </c>
      <c r="F298" s="1">
        <f t="shared" si="76"/>
        <v>1.0000000000000004</v>
      </c>
      <c r="G298" s="2">
        <f t="shared" si="77"/>
        <v>-8.326672684688674E-17</v>
      </c>
      <c r="H298" s="2">
        <f t="shared" si="78"/>
        <v>-8.326672684688674E-17</v>
      </c>
      <c r="I298" s="2">
        <f t="shared" si="79"/>
        <v>-8.326672684688674E-17</v>
      </c>
      <c r="J298" s="2">
        <f t="shared" si="80"/>
        <v>-8.326672684688674E-17</v>
      </c>
      <c r="K298" s="1">
        <f t="shared" si="81"/>
        <v>-8.326672684688674E-17</v>
      </c>
      <c r="M298" s="1">
        <f aca="true" t="shared" si="88" ref="M298:M361">(r_/V+k*S)*A0/(EXP((k*S+r_/V)*t)*(r_/V+k*S-k*A0)+k*A0)</f>
        <v>1.034418654842677E-25</v>
      </c>
      <c r="N298" s="1">
        <f t="shared" si="85"/>
        <v>0.9999999999999994</v>
      </c>
      <c r="O298" s="3">
        <f t="shared" si="86"/>
        <v>9.992007221626409E-16</v>
      </c>
      <c r="P298" s="6">
        <f t="shared" si="82"/>
        <v>9659538886.744146</v>
      </c>
      <c r="Q298" s="3">
        <f t="shared" si="83"/>
        <v>1.0000000000000004</v>
      </c>
      <c r="R298" s="5">
        <f t="shared" si="84"/>
        <v>-9.667265717980394E+24</v>
      </c>
    </row>
    <row r="299" spans="1:18" ht="12.75">
      <c r="A299" s="2">
        <f t="shared" si="73"/>
        <v>289</v>
      </c>
      <c r="B299" s="1">
        <f t="shared" si="74"/>
        <v>1.0000000000000004</v>
      </c>
      <c r="C299" s="2">
        <f t="shared" si="75"/>
        <v>-8.326672684688674E-17</v>
      </c>
      <c r="D299" s="1">
        <f t="shared" si="87"/>
        <v>-8.326672684688674E-17</v>
      </c>
      <c r="F299" s="1">
        <f t="shared" si="76"/>
        <v>1.0000000000000004</v>
      </c>
      <c r="G299" s="2">
        <f t="shared" si="77"/>
        <v>-8.326672684688674E-17</v>
      </c>
      <c r="H299" s="2">
        <f t="shared" si="78"/>
        <v>-8.326672684688674E-17</v>
      </c>
      <c r="I299" s="2">
        <f t="shared" si="79"/>
        <v>-8.326672684688674E-17</v>
      </c>
      <c r="J299" s="2">
        <f t="shared" si="80"/>
        <v>-8.326672684688674E-17</v>
      </c>
      <c r="K299" s="1">
        <f t="shared" si="81"/>
        <v>-8.326672684688674E-17</v>
      </c>
      <c r="M299" s="1">
        <f t="shared" si="88"/>
        <v>8.384834653531458E-26</v>
      </c>
      <c r="N299" s="1">
        <f t="shared" si="85"/>
        <v>0.9999999999999994</v>
      </c>
      <c r="O299" s="3">
        <f t="shared" si="86"/>
        <v>9.992007221626409E-16</v>
      </c>
      <c r="P299" s="6">
        <f t="shared" si="82"/>
        <v>11916761193.875248</v>
      </c>
      <c r="Q299" s="3">
        <f t="shared" si="83"/>
        <v>1.0000000000000004</v>
      </c>
      <c r="R299" s="5">
        <f t="shared" si="84"/>
        <v>-1.1926293616044396E+25</v>
      </c>
    </row>
    <row r="300" spans="1:18" ht="12.75">
      <c r="A300" s="2">
        <f t="shared" si="73"/>
        <v>290</v>
      </c>
      <c r="B300" s="1">
        <f t="shared" si="74"/>
        <v>1.0000000000000004</v>
      </c>
      <c r="C300" s="2">
        <f t="shared" si="75"/>
        <v>-8.326672684688674E-17</v>
      </c>
      <c r="D300" s="1">
        <f t="shared" si="87"/>
        <v>-8.326672684688674E-17</v>
      </c>
      <c r="F300" s="1">
        <f t="shared" si="76"/>
        <v>1.0000000000000004</v>
      </c>
      <c r="G300" s="2">
        <f t="shared" si="77"/>
        <v>-8.326672684688674E-17</v>
      </c>
      <c r="H300" s="2">
        <f t="shared" si="78"/>
        <v>-8.326672684688674E-17</v>
      </c>
      <c r="I300" s="2">
        <f t="shared" si="79"/>
        <v>-8.326672684688674E-17</v>
      </c>
      <c r="J300" s="2">
        <f t="shared" si="80"/>
        <v>-8.326672684688674E-17</v>
      </c>
      <c r="K300" s="1">
        <f t="shared" si="81"/>
        <v>-8.326672684688674E-17</v>
      </c>
      <c r="M300" s="1">
        <f t="shared" si="88"/>
        <v>6.796614875217486E-26</v>
      </c>
      <c r="N300" s="1">
        <f t="shared" si="85"/>
        <v>0.9999999999999994</v>
      </c>
      <c r="O300" s="3">
        <f t="shared" si="86"/>
        <v>9.992007221626409E-16</v>
      </c>
      <c r="P300" s="6">
        <f t="shared" si="82"/>
        <v>14701446830.627832</v>
      </c>
      <c r="Q300" s="3">
        <f t="shared" si="83"/>
        <v>1.0000000000000004</v>
      </c>
      <c r="R300" s="5">
        <f t="shared" si="84"/>
        <v>-1.4713206770716155E+25</v>
      </c>
    </row>
    <row r="301" spans="1:18" ht="12.75">
      <c r="A301" s="2">
        <f t="shared" si="73"/>
        <v>291</v>
      </c>
      <c r="B301" s="1">
        <f t="shared" si="74"/>
        <v>1.0000000000000004</v>
      </c>
      <c r="C301" s="2">
        <f t="shared" si="75"/>
        <v>-8.326672684688674E-17</v>
      </c>
      <c r="D301" s="1">
        <f t="shared" si="87"/>
        <v>-8.326672684688674E-17</v>
      </c>
      <c r="F301" s="1">
        <f t="shared" si="76"/>
        <v>1.0000000000000004</v>
      </c>
      <c r="G301" s="2">
        <f t="shared" si="77"/>
        <v>-8.326672684688674E-17</v>
      </c>
      <c r="H301" s="2">
        <f t="shared" si="78"/>
        <v>-8.326672684688674E-17</v>
      </c>
      <c r="I301" s="2">
        <f t="shared" si="79"/>
        <v>-8.326672684688674E-17</v>
      </c>
      <c r="J301" s="2">
        <f t="shared" si="80"/>
        <v>-8.326672684688674E-17</v>
      </c>
      <c r="K301" s="1">
        <f t="shared" si="81"/>
        <v>-8.326672684688674E-17</v>
      </c>
      <c r="M301" s="1">
        <f t="shared" si="88"/>
        <v>5.509228943777918E-26</v>
      </c>
      <c r="N301" s="1">
        <f t="shared" si="85"/>
        <v>0.9999999999999994</v>
      </c>
      <c r="O301" s="3">
        <f t="shared" si="86"/>
        <v>9.992007221626409E-16</v>
      </c>
      <c r="P301" s="6">
        <f t="shared" si="82"/>
        <v>18136852404.566174</v>
      </c>
      <c r="Q301" s="3">
        <f t="shared" si="83"/>
        <v>1.0000000000000004</v>
      </c>
      <c r="R301" s="5">
        <f t="shared" si="84"/>
        <v>-1.8151360384639541E+25</v>
      </c>
    </row>
    <row r="302" spans="1:18" ht="12.75">
      <c r="A302" s="2">
        <f t="shared" si="73"/>
        <v>292</v>
      </c>
      <c r="B302" s="1">
        <f t="shared" si="74"/>
        <v>1.0000000000000004</v>
      </c>
      <c r="C302" s="2">
        <f t="shared" si="75"/>
        <v>-8.326672684688674E-17</v>
      </c>
      <c r="D302" s="1">
        <f t="shared" si="87"/>
        <v>-8.326672684688674E-17</v>
      </c>
      <c r="F302" s="1">
        <f t="shared" si="76"/>
        <v>1.0000000000000004</v>
      </c>
      <c r="G302" s="2">
        <f t="shared" si="77"/>
        <v>-8.326672684688674E-17</v>
      </c>
      <c r="H302" s="2">
        <f t="shared" si="78"/>
        <v>-8.326672684688674E-17</v>
      </c>
      <c r="I302" s="2">
        <f t="shared" si="79"/>
        <v>-8.326672684688674E-17</v>
      </c>
      <c r="J302" s="2">
        <f t="shared" si="80"/>
        <v>-8.326672684688674E-17</v>
      </c>
      <c r="K302" s="1">
        <f t="shared" si="81"/>
        <v>-8.326672684688674E-17</v>
      </c>
      <c r="M302" s="1">
        <f t="shared" si="88"/>
        <v>4.465694189269351E-26</v>
      </c>
      <c r="N302" s="1">
        <f t="shared" si="85"/>
        <v>0.9999999999999994</v>
      </c>
      <c r="O302" s="3">
        <f t="shared" si="86"/>
        <v>9.992007221626409E-16</v>
      </c>
      <c r="P302" s="6">
        <f t="shared" si="82"/>
        <v>22375036888.187004</v>
      </c>
      <c r="Q302" s="3">
        <f t="shared" si="83"/>
        <v>1.0000000000000004</v>
      </c>
      <c r="R302" s="5">
        <f t="shared" si="84"/>
        <v>-2.239293506489781E+25</v>
      </c>
    </row>
    <row r="303" spans="1:18" ht="12.75">
      <c r="A303" s="2">
        <f t="shared" si="73"/>
        <v>293</v>
      </c>
      <c r="B303" s="1">
        <f t="shared" si="74"/>
        <v>1.0000000000000004</v>
      </c>
      <c r="C303" s="2">
        <f t="shared" si="75"/>
        <v>-8.326672684688674E-17</v>
      </c>
      <c r="D303" s="1">
        <f t="shared" si="87"/>
        <v>-8.326672684688674E-17</v>
      </c>
      <c r="F303" s="1">
        <f t="shared" si="76"/>
        <v>1.0000000000000004</v>
      </c>
      <c r="G303" s="2">
        <f t="shared" si="77"/>
        <v>-8.326672684688674E-17</v>
      </c>
      <c r="H303" s="2">
        <f t="shared" si="78"/>
        <v>-8.326672684688674E-17</v>
      </c>
      <c r="I303" s="2">
        <f t="shared" si="79"/>
        <v>-8.326672684688674E-17</v>
      </c>
      <c r="J303" s="2">
        <f t="shared" si="80"/>
        <v>-8.326672684688674E-17</v>
      </c>
      <c r="K303" s="1">
        <f t="shared" si="81"/>
        <v>-8.326672684688674E-17</v>
      </c>
      <c r="M303" s="1">
        <f t="shared" si="88"/>
        <v>3.61982135714234E-26</v>
      </c>
      <c r="N303" s="1">
        <f t="shared" si="85"/>
        <v>0.9999999999999994</v>
      </c>
      <c r="O303" s="3">
        <f t="shared" si="86"/>
        <v>9.992007221626409E-16</v>
      </c>
      <c r="P303" s="6">
        <f t="shared" si="82"/>
        <v>27603592099.67913</v>
      </c>
      <c r="Q303" s="3">
        <f t="shared" si="83"/>
        <v>1.0000000000000004</v>
      </c>
      <c r="R303" s="5">
        <f t="shared" si="84"/>
        <v>-2.762567268760048E+25</v>
      </c>
    </row>
    <row r="304" spans="1:18" ht="12.75">
      <c r="A304" s="2">
        <f t="shared" si="73"/>
        <v>294</v>
      </c>
      <c r="B304" s="1">
        <f t="shared" si="74"/>
        <v>1.0000000000000004</v>
      </c>
      <c r="C304" s="2">
        <f t="shared" si="75"/>
        <v>-8.326672684688674E-17</v>
      </c>
      <c r="D304" s="1">
        <f t="shared" si="87"/>
        <v>-8.326672684688674E-17</v>
      </c>
      <c r="F304" s="1">
        <f t="shared" si="76"/>
        <v>1.0000000000000004</v>
      </c>
      <c r="G304" s="2">
        <f t="shared" si="77"/>
        <v>-8.326672684688674E-17</v>
      </c>
      <c r="H304" s="2">
        <f t="shared" si="78"/>
        <v>-8.326672684688674E-17</v>
      </c>
      <c r="I304" s="2">
        <f t="shared" si="79"/>
        <v>-8.326672684688674E-17</v>
      </c>
      <c r="J304" s="2">
        <f t="shared" si="80"/>
        <v>-8.326672684688674E-17</v>
      </c>
      <c r="K304" s="1">
        <f t="shared" si="81"/>
        <v>-8.326672684688674E-17</v>
      </c>
      <c r="M304" s="1">
        <f t="shared" si="88"/>
        <v>2.934170165326E-26</v>
      </c>
      <c r="N304" s="1">
        <f t="shared" si="85"/>
        <v>0.9999999999999994</v>
      </c>
      <c r="O304" s="3">
        <f t="shared" si="86"/>
        <v>9.992007221626409E-16</v>
      </c>
      <c r="P304" s="6">
        <f t="shared" si="82"/>
        <v>34053945949.36947</v>
      </c>
      <c r="Q304" s="3">
        <f t="shared" si="83"/>
        <v>1.0000000000000004</v>
      </c>
      <c r="R304" s="5">
        <f t="shared" si="84"/>
        <v>-3.4081186286238983E+25</v>
      </c>
    </row>
    <row r="305" spans="1:18" ht="12.75">
      <c r="A305" s="2">
        <f t="shared" si="73"/>
        <v>295</v>
      </c>
      <c r="B305" s="1">
        <f t="shared" si="74"/>
        <v>1.0000000000000004</v>
      </c>
      <c r="C305" s="2">
        <f t="shared" si="75"/>
        <v>-8.326672684688674E-17</v>
      </c>
      <c r="D305" s="1">
        <f t="shared" si="87"/>
        <v>-8.326672684688674E-17</v>
      </c>
      <c r="F305" s="1">
        <f t="shared" si="76"/>
        <v>1.0000000000000004</v>
      </c>
      <c r="G305" s="2">
        <f t="shared" si="77"/>
        <v>-8.326672684688674E-17</v>
      </c>
      <c r="H305" s="2">
        <f t="shared" si="78"/>
        <v>-8.326672684688674E-17</v>
      </c>
      <c r="I305" s="2">
        <f t="shared" si="79"/>
        <v>-8.326672684688674E-17</v>
      </c>
      <c r="J305" s="2">
        <f t="shared" si="80"/>
        <v>-8.326672684688674E-17</v>
      </c>
      <c r="K305" s="1">
        <f t="shared" si="81"/>
        <v>-8.326672684688674E-17</v>
      </c>
      <c r="M305" s="1">
        <f t="shared" si="88"/>
        <v>2.37839211100901E-26</v>
      </c>
      <c r="N305" s="1">
        <f t="shared" si="85"/>
        <v>0.9999999999999994</v>
      </c>
      <c r="O305" s="3">
        <f t="shared" si="86"/>
        <v>9.992007221626409E-16</v>
      </c>
      <c r="P305" s="6">
        <f t="shared" si="82"/>
        <v>42011605972.68966</v>
      </c>
      <c r="Q305" s="3">
        <f t="shared" si="83"/>
        <v>1.0000000000000004</v>
      </c>
      <c r="R305" s="5">
        <f t="shared" si="84"/>
        <v>-4.204521177863141E+25</v>
      </c>
    </row>
    <row r="306" spans="1:18" ht="12.75">
      <c r="A306" s="2">
        <f t="shared" si="73"/>
        <v>296</v>
      </c>
      <c r="B306" s="1">
        <f t="shared" si="74"/>
        <v>1.0000000000000004</v>
      </c>
      <c r="C306" s="2">
        <f t="shared" si="75"/>
        <v>-8.326672684688674E-17</v>
      </c>
      <c r="D306" s="1">
        <f t="shared" si="87"/>
        <v>-8.326672684688674E-17</v>
      </c>
      <c r="F306" s="1">
        <f t="shared" si="76"/>
        <v>1.0000000000000004</v>
      </c>
      <c r="G306" s="2">
        <f t="shared" si="77"/>
        <v>-8.326672684688674E-17</v>
      </c>
      <c r="H306" s="2">
        <f t="shared" si="78"/>
        <v>-8.326672684688674E-17</v>
      </c>
      <c r="I306" s="2">
        <f t="shared" si="79"/>
        <v>-8.326672684688674E-17</v>
      </c>
      <c r="J306" s="2">
        <f t="shared" si="80"/>
        <v>-8.326672684688674E-17</v>
      </c>
      <c r="K306" s="1">
        <f t="shared" si="81"/>
        <v>-8.326672684688674E-17</v>
      </c>
      <c r="M306" s="1">
        <f t="shared" si="88"/>
        <v>1.9278871759236785E-26</v>
      </c>
      <c r="N306" s="1">
        <f t="shared" si="85"/>
        <v>0.9999999999999994</v>
      </c>
      <c r="O306" s="3">
        <f t="shared" si="86"/>
        <v>9.992007221626409E-16</v>
      </c>
      <c r="P306" s="6">
        <f t="shared" si="82"/>
        <v>51828796552.05494</v>
      </c>
      <c r="Q306" s="3">
        <f t="shared" si="83"/>
        <v>1.0000000000000004</v>
      </c>
      <c r="R306" s="5">
        <f t="shared" si="84"/>
        <v>-5.1870255297532445E+25</v>
      </c>
    </row>
    <row r="307" spans="1:18" ht="12.75">
      <c r="A307" s="2">
        <f t="shared" si="73"/>
        <v>297</v>
      </c>
      <c r="B307" s="1">
        <f t="shared" si="74"/>
        <v>1.0000000000000004</v>
      </c>
      <c r="C307" s="2">
        <f t="shared" si="75"/>
        <v>-8.326672684688674E-17</v>
      </c>
      <c r="D307" s="1">
        <f t="shared" si="87"/>
        <v>-8.326672684688674E-17</v>
      </c>
      <c r="F307" s="1">
        <f t="shared" si="76"/>
        <v>1.0000000000000004</v>
      </c>
      <c r="G307" s="2">
        <f t="shared" si="77"/>
        <v>-8.326672684688674E-17</v>
      </c>
      <c r="H307" s="2">
        <f t="shared" si="78"/>
        <v>-8.326672684688674E-17</v>
      </c>
      <c r="I307" s="2">
        <f t="shared" si="79"/>
        <v>-8.326672684688674E-17</v>
      </c>
      <c r="J307" s="2">
        <f t="shared" si="80"/>
        <v>-8.326672684688674E-17</v>
      </c>
      <c r="K307" s="1">
        <f t="shared" si="81"/>
        <v>-8.326672684688674E-17</v>
      </c>
      <c r="M307" s="1">
        <f t="shared" si="88"/>
        <v>1.562714972811687E-26</v>
      </c>
      <c r="N307" s="1">
        <f t="shared" si="85"/>
        <v>0.9999999999999994</v>
      </c>
      <c r="O307" s="3">
        <f t="shared" si="86"/>
        <v>9.992007221626409E-16</v>
      </c>
      <c r="P307" s="6">
        <f t="shared" si="82"/>
        <v>63940049180.23194</v>
      </c>
      <c r="Q307" s="3">
        <f t="shared" si="83"/>
        <v>1.0000000000000004</v>
      </c>
      <c r="R307" s="5">
        <f t="shared" si="84"/>
        <v>-6.399119592492086E+25</v>
      </c>
    </row>
    <row r="308" spans="1:18" ht="12.75">
      <c r="A308" s="2">
        <f t="shared" si="73"/>
        <v>298</v>
      </c>
      <c r="B308" s="1">
        <f t="shared" si="74"/>
        <v>1.0000000000000004</v>
      </c>
      <c r="C308" s="2">
        <f t="shared" si="75"/>
        <v>-8.326672684688674E-17</v>
      </c>
      <c r="D308" s="1">
        <f t="shared" si="87"/>
        <v>-8.326672684688674E-17</v>
      </c>
      <c r="F308" s="1">
        <f t="shared" si="76"/>
        <v>1.0000000000000004</v>
      </c>
      <c r="G308" s="2">
        <f t="shared" si="77"/>
        <v>-8.326672684688674E-17</v>
      </c>
      <c r="H308" s="2">
        <f t="shared" si="78"/>
        <v>-8.326672684688674E-17</v>
      </c>
      <c r="I308" s="2">
        <f t="shared" si="79"/>
        <v>-8.326672684688674E-17</v>
      </c>
      <c r="J308" s="2">
        <f t="shared" si="80"/>
        <v>-8.326672684688674E-17</v>
      </c>
      <c r="K308" s="1">
        <f t="shared" si="81"/>
        <v>-8.326672684688674E-17</v>
      </c>
      <c r="M308" s="1">
        <f t="shared" si="88"/>
        <v>1.2667121379028817E-26</v>
      </c>
      <c r="N308" s="1">
        <f t="shared" si="85"/>
        <v>0.9999999999999994</v>
      </c>
      <c r="O308" s="3">
        <f t="shared" si="86"/>
        <v>9.992007221626409E-16</v>
      </c>
      <c r="P308" s="6">
        <f t="shared" si="82"/>
        <v>78881435826.20735</v>
      </c>
      <c r="Q308" s="3">
        <f t="shared" si="83"/>
        <v>1.0000000000000004</v>
      </c>
      <c r="R308" s="5">
        <f t="shared" si="84"/>
        <v>-7.89445344429683E+25</v>
      </c>
    </row>
    <row r="309" spans="1:18" ht="12.75">
      <c r="A309" s="2">
        <f t="shared" si="73"/>
        <v>299</v>
      </c>
      <c r="B309" s="1">
        <f t="shared" si="74"/>
        <v>1.0000000000000004</v>
      </c>
      <c r="C309" s="2">
        <f t="shared" si="75"/>
        <v>-8.326672684688674E-17</v>
      </c>
      <c r="D309" s="1">
        <f t="shared" si="87"/>
        <v>-8.326672684688674E-17</v>
      </c>
      <c r="F309" s="1">
        <f t="shared" si="76"/>
        <v>1.0000000000000004</v>
      </c>
      <c r="G309" s="2">
        <f t="shared" si="77"/>
        <v>-8.326672684688674E-17</v>
      </c>
      <c r="H309" s="2">
        <f t="shared" si="78"/>
        <v>-8.326672684688674E-17</v>
      </c>
      <c r="I309" s="2">
        <f t="shared" si="79"/>
        <v>-8.326672684688674E-17</v>
      </c>
      <c r="J309" s="2">
        <f t="shared" si="80"/>
        <v>-8.326672684688674E-17</v>
      </c>
      <c r="K309" s="1">
        <f t="shared" si="81"/>
        <v>-8.326672684688674E-17</v>
      </c>
      <c r="M309" s="1">
        <f t="shared" si="88"/>
        <v>1.02677690316329E-26</v>
      </c>
      <c r="N309" s="1">
        <f t="shared" si="85"/>
        <v>0.9999999999999994</v>
      </c>
      <c r="O309" s="3">
        <f t="shared" si="86"/>
        <v>9.992007221626409E-16</v>
      </c>
      <c r="P309" s="6">
        <f t="shared" si="82"/>
        <v>97314296716.67793</v>
      </c>
      <c r="Q309" s="3">
        <f t="shared" si="83"/>
        <v>1.0000000000000004</v>
      </c>
      <c r="R309" s="5">
        <f t="shared" si="84"/>
        <v>-9.739214009578951E+25</v>
      </c>
    </row>
    <row r="310" spans="1:18" ht="12.75">
      <c r="A310" s="2">
        <f t="shared" si="73"/>
        <v>300</v>
      </c>
      <c r="B310" s="1">
        <f t="shared" si="74"/>
        <v>1.0000000000000004</v>
      </c>
      <c r="C310" s="2">
        <f t="shared" si="75"/>
        <v>-8.326672684688674E-17</v>
      </c>
      <c r="D310" s="1">
        <f t="shared" si="87"/>
        <v>-8.326672684688674E-17</v>
      </c>
      <c r="F310" s="1">
        <f t="shared" si="76"/>
        <v>1.0000000000000004</v>
      </c>
      <c r="G310" s="2">
        <f t="shared" si="77"/>
        <v>-8.326672684688674E-17</v>
      </c>
      <c r="H310" s="2">
        <f t="shared" si="78"/>
        <v>-8.326672684688674E-17</v>
      </c>
      <c r="I310" s="2">
        <f t="shared" si="79"/>
        <v>-8.326672684688674E-17</v>
      </c>
      <c r="J310" s="2">
        <f t="shared" si="80"/>
        <v>-8.326672684688674E-17</v>
      </c>
      <c r="K310" s="1">
        <f t="shared" si="81"/>
        <v>-8.326672684688674E-17</v>
      </c>
      <c r="M310" s="1">
        <f t="shared" si="88"/>
        <v>8.322891818302186E-27</v>
      </c>
      <c r="N310" s="1">
        <f t="shared" si="85"/>
        <v>0.9999999999999994</v>
      </c>
      <c r="O310" s="3">
        <f t="shared" si="86"/>
        <v>9.992007221626409E-16</v>
      </c>
      <c r="P310" s="6">
        <f t="shared" si="82"/>
        <v>120054512779.48619</v>
      </c>
      <c r="Q310" s="3">
        <f t="shared" si="83"/>
        <v>1.0000000000000004</v>
      </c>
      <c r="R310" s="5">
        <f t="shared" si="84"/>
        <v>-1.2015054644840904E+26</v>
      </c>
    </row>
    <row r="311" spans="1:18" ht="12.75">
      <c r="A311" s="2">
        <f t="shared" si="73"/>
        <v>301</v>
      </c>
      <c r="B311" s="1">
        <f t="shared" si="74"/>
        <v>1.0000000000000004</v>
      </c>
      <c r="C311" s="2">
        <f t="shared" si="75"/>
        <v>-8.326672684688674E-17</v>
      </c>
      <c r="D311" s="1">
        <f t="shared" si="87"/>
        <v>-8.326672684688674E-17</v>
      </c>
      <c r="F311" s="1">
        <f t="shared" si="76"/>
        <v>1.0000000000000004</v>
      </c>
      <c r="G311" s="2">
        <f t="shared" si="77"/>
        <v>-8.326672684688674E-17</v>
      </c>
      <c r="H311" s="2">
        <f t="shared" si="78"/>
        <v>-8.326672684688674E-17</v>
      </c>
      <c r="I311" s="2">
        <f t="shared" si="79"/>
        <v>-8.326672684688674E-17</v>
      </c>
      <c r="J311" s="2">
        <f t="shared" si="80"/>
        <v>-8.326672684688674E-17</v>
      </c>
      <c r="K311" s="1">
        <f t="shared" si="81"/>
        <v>-8.326672684688674E-17</v>
      </c>
      <c r="M311" s="1">
        <f t="shared" si="88"/>
        <v>6.746404988829911E-27</v>
      </c>
      <c r="N311" s="1">
        <f t="shared" si="85"/>
        <v>0.9999999999999994</v>
      </c>
      <c r="O311" s="3">
        <f t="shared" si="86"/>
        <v>9.992007221626409E-16</v>
      </c>
      <c r="P311" s="6">
        <f t="shared" si="82"/>
        <v>148108618414.8487</v>
      </c>
      <c r="Q311" s="3">
        <f t="shared" si="83"/>
        <v>1.0000000000000004</v>
      </c>
      <c r="R311" s="5">
        <f t="shared" si="84"/>
        <v>-1.4822709304521597E+26</v>
      </c>
    </row>
    <row r="312" spans="1:18" ht="12.75">
      <c r="A312" s="2">
        <f t="shared" si="73"/>
        <v>302</v>
      </c>
      <c r="B312" s="1">
        <f t="shared" si="74"/>
        <v>1.0000000000000004</v>
      </c>
      <c r="C312" s="2">
        <f t="shared" si="75"/>
        <v>-8.326672684688674E-17</v>
      </c>
      <c r="D312" s="1">
        <f t="shared" si="87"/>
        <v>-8.326672684688674E-17</v>
      </c>
      <c r="F312" s="1">
        <f t="shared" si="76"/>
        <v>1.0000000000000004</v>
      </c>
      <c r="G312" s="2">
        <f t="shared" si="77"/>
        <v>-8.326672684688674E-17</v>
      </c>
      <c r="H312" s="2">
        <f t="shared" si="78"/>
        <v>-8.326672684688674E-17</v>
      </c>
      <c r="I312" s="2">
        <f t="shared" si="79"/>
        <v>-8.326672684688674E-17</v>
      </c>
      <c r="J312" s="2">
        <f t="shared" si="80"/>
        <v>-8.326672684688674E-17</v>
      </c>
      <c r="K312" s="1">
        <f t="shared" si="81"/>
        <v>-8.326672684688674E-17</v>
      </c>
      <c r="M312" s="1">
        <f t="shared" si="88"/>
        <v>5.468529600880198E-27</v>
      </c>
      <c r="N312" s="1">
        <f t="shared" si="85"/>
        <v>0.9999999999999994</v>
      </c>
      <c r="O312" s="3">
        <f t="shared" si="86"/>
        <v>9.992007221626409E-16</v>
      </c>
      <c r="P312" s="6">
        <f t="shared" si="82"/>
        <v>182718353028.90424</v>
      </c>
      <c r="Q312" s="3">
        <f t="shared" si="83"/>
        <v>1.0000000000000004</v>
      </c>
      <c r="R312" s="5">
        <f t="shared" si="84"/>
        <v>-1.8286451258104984E+26</v>
      </c>
    </row>
    <row r="313" spans="1:18" ht="12.75">
      <c r="A313" s="2">
        <f t="shared" si="73"/>
        <v>303</v>
      </c>
      <c r="B313" s="1">
        <f t="shared" si="74"/>
        <v>1.0000000000000004</v>
      </c>
      <c r="C313" s="2">
        <f t="shared" si="75"/>
        <v>-8.326672684688674E-17</v>
      </c>
      <c r="D313" s="1">
        <f t="shared" si="87"/>
        <v>-8.326672684688674E-17</v>
      </c>
      <c r="F313" s="1">
        <f t="shared" si="76"/>
        <v>1.0000000000000004</v>
      </c>
      <c r="G313" s="2">
        <f t="shared" si="77"/>
        <v>-8.326672684688674E-17</v>
      </c>
      <c r="H313" s="2">
        <f t="shared" si="78"/>
        <v>-8.326672684688674E-17</v>
      </c>
      <c r="I313" s="2">
        <f t="shared" si="79"/>
        <v>-8.326672684688674E-17</v>
      </c>
      <c r="J313" s="2">
        <f t="shared" si="80"/>
        <v>-8.326672684688674E-17</v>
      </c>
      <c r="K313" s="1">
        <f t="shared" si="81"/>
        <v>-8.326672684688674E-17</v>
      </c>
      <c r="M313" s="1">
        <f t="shared" si="88"/>
        <v>4.43270394309515E-27</v>
      </c>
      <c r="N313" s="1">
        <f t="shared" si="85"/>
        <v>0.9999999999999994</v>
      </c>
      <c r="O313" s="3">
        <f t="shared" si="86"/>
        <v>9.992007221626409E-16</v>
      </c>
      <c r="P313" s="6">
        <f t="shared" si="82"/>
        <v>225415623283.18857</v>
      </c>
      <c r="Q313" s="3">
        <f t="shared" si="83"/>
        <v>1.0000000000000004</v>
      </c>
      <c r="R313" s="5">
        <f t="shared" si="84"/>
        <v>-2.2559593711592368E+26</v>
      </c>
    </row>
    <row r="314" spans="1:18" ht="12.75">
      <c r="A314" s="2">
        <f t="shared" si="73"/>
        <v>304</v>
      </c>
      <c r="B314" s="1">
        <f t="shared" si="74"/>
        <v>1.0000000000000004</v>
      </c>
      <c r="C314" s="2">
        <f t="shared" si="75"/>
        <v>-8.326672684688674E-17</v>
      </c>
      <c r="D314" s="1">
        <f t="shared" si="87"/>
        <v>-8.326672684688674E-17</v>
      </c>
      <c r="F314" s="1">
        <f t="shared" si="76"/>
        <v>1.0000000000000004</v>
      </c>
      <c r="G314" s="2">
        <f t="shared" si="77"/>
        <v>-8.326672684688674E-17</v>
      </c>
      <c r="H314" s="2">
        <f t="shared" si="78"/>
        <v>-8.326672684688674E-17</v>
      </c>
      <c r="I314" s="2">
        <f t="shared" si="79"/>
        <v>-8.326672684688674E-17</v>
      </c>
      <c r="J314" s="2">
        <f t="shared" si="80"/>
        <v>-8.326672684688674E-17</v>
      </c>
      <c r="K314" s="1">
        <f t="shared" si="81"/>
        <v>-8.326672684688674E-17</v>
      </c>
      <c r="M314" s="1">
        <f t="shared" si="88"/>
        <v>3.593079983322854E-27</v>
      </c>
      <c r="N314" s="1">
        <f t="shared" si="85"/>
        <v>0.9999999999999994</v>
      </c>
      <c r="O314" s="3">
        <f t="shared" si="86"/>
        <v>9.992007221626409E-16</v>
      </c>
      <c r="P314" s="6">
        <f t="shared" si="82"/>
        <v>278090308815.9444</v>
      </c>
      <c r="Q314" s="3">
        <f t="shared" si="83"/>
        <v>1.0000000000000004</v>
      </c>
      <c r="R314" s="5">
        <f t="shared" si="84"/>
        <v>-2.7831275803529643E+26</v>
      </c>
    </row>
    <row r="315" spans="1:18" ht="12.75">
      <c r="A315" s="2">
        <f t="shared" si="73"/>
        <v>305</v>
      </c>
      <c r="B315" s="1">
        <f t="shared" si="74"/>
        <v>1.0000000000000004</v>
      </c>
      <c r="C315" s="2">
        <f t="shared" si="75"/>
        <v>-8.326672684688674E-17</v>
      </c>
      <c r="D315" s="1">
        <f t="shared" si="87"/>
        <v>-8.326672684688674E-17</v>
      </c>
      <c r="F315" s="1">
        <f t="shared" si="76"/>
        <v>1.0000000000000004</v>
      </c>
      <c r="G315" s="2">
        <f t="shared" si="77"/>
        <v>-8.326672684688674E-17</v>
      </c>
      <c r="H315" s="2">
        <f t="shared" si="78"/>
        <v>-8.326672684688674E-17</v>
      </c>
      <c r="I315" s="2">
        <f t="shared" si="79"/>
        <v>-8.326672684688674E-17</v>
      </c>
      <c r="J315" s="2">
        <f t="shared" si="80"/>
        <v>-8.326672684688674E-17</v>
      </c>
      <c r="K315" s="1">
        <f t="shared" si="81"/>
        <v>-8.326672684688674E-17</v>
      </c>
      <c r="M315" s="1">
        <f t="shared" si="88"/>
        <v>2.9124940289923054E-27</v>
      </c>
      <c r="N315" s="1">
        <f t="shared" si="85"/>
        <v>0.9999999999999994</v>
      </c>
      <c r="O315" s="3">
        <f t="shared" si="86"/>
        <v>9.992007221626409E-16</v>
      </c>
      <c r="P315" s="6">
        <f t="shared" si="82"/>
        <v>343073912672.8286</v>
      </c>
      <c r="Q315" s="3">
        <f t="shared" si="83"/>
        <v>1.0000000000000004</v>
      </c>
      <c r="R315" s="5">
        <f t="shared" si="84"/>
        <v>-3.433483433941977E+26</v>
      </c>
    </row>
    <row r="316" spans="1:18" ht="12.75">
      <c r="A316" s="2">
        <f t="shared" si="73"/>
        <v>306</v>
      </c>
      <c r="B316" s="1">
        <f t="shared" si="74"/>
        <v>1.0000000000000004</v>
      </c>
      <c r="C316" s="2">
        <f t="shared" si="75"/>
        <v>-8.326672684688674E-17</v>
      </c>
      <c r="D316" s="1">
        <f t="shared" si="87"/>
        <v>-8.326672684688674E-17</v>
      </c>
      <c r="F316" s="1">
        <f t="shared" si="76"/>
        <v>1.0000000000000004</v>
      </c>
      <c r="G316" s="2">
        <f t="shared" si="77"/>
        <v>-8.326672684688674E-17</v>
      </c>
      <c r="H316" s="2">
        <f t="shared" si="78"/>
        <v>-8.326672684688674E-17</v>
      </c>
      <c r="I316" s="2">
        <f t="shared" si="79"/>
        <v>-8.326672684688674E-17</v>
      </c>
      <c r="J316" s="2">
        <f t="shared" si="80"/>
        <v>-8.326672684688674E-17</v>
      </c>
      <c r="K316" s="1">
        <f t="shared" si="81"/>
        <v>-8.326672684688674E-17</v>
      </c>
      <c r="M316" s="1">
        <f t="shared" si="88"/>
        <v>2.3608217763834152E-27</v>
      </c>
      <c r="N316" s="1">
        <f t="shared" si="85"/>
        <v>0.9999999999999994</v>
      </c>
      <c r="O316" s="3">
        <f t="shared" si="86"/>
        <v>9.992007221626409E-16</v>
      </c>
      <c r="P316" s="6">
        <f t="shared" si="82"/>
        <v>423242759007.9816</v>
      </c>
      <c r="Q316" s="3">
        <f t="shared" si="83"/>
        <v>1.0000000000000004</v>
      </c>
      <c r="R316" s="5">
        <f t="shared" si="84"/>
        <v>-4.235813181679128E+26</v>
      </c>
    </row>
    <row r="317" spans="1:18" ht="12.75">
      <c r="A317" s="2">
        <f aca="true" t="shared" si="89" ref="A317:A380">A316+h</f>
        <v>307</v>
      </c>
      <c r="B317" s="1">
        <f aca="true" t="shared" si="90" ref="B317:B380">B316+D316</f>
        <v>1.0000000000000004</v>
      </c>
      <c r="C317" s="2">
        <f aca="true" t="shared" si="91" ref="C317:C380">yPrime(B317,A317)</f>
        <v>-8.326672684688674E-17</v>
      </c>
      <c r="D317" s="1">
        <f t="shared" si="87"/>
        <v>-8.326672684688674E-17</v>
      </c>
      <c r="F317" s="1">
        <f aca="true" t="shared" si="92" ref="F317:F380">F316+K316</f>
        <v>1.0000000000000004</v>
      </c>
      <c r="G317" s="2">
        <f aca="true" t="shared" si="93" ref="G317:G380">yPrime(F317,A317)</f>
        <v>-8.326672684688674E-17</v>
      </c>
      <c r="H317" s="2">
        <f aca="true" t="shared" si="94" ref="H317:H380">yPrime(F317+(h/2)*G317,A317)</f>
        <v>-8.326672684688674E-17</v>
      </c>
      <c r="I317" s="2">
        <f aca="true" t="shared" si="95" ref="I317:I380">yPrime(F317+(h/2)*H317,A317)</f>
        <v>-8.326672684688674E-17</v>
      </c>
      <c r="J317" s="2">
        <f aca="true" t="shared" si="96" ref="J317:J380">yPrime(F317+h*I317,A317)</f>
        <v>-8.326672684688674E-17</v>
      </c>
      <c r="K317" s="1">
        <f aca="true" t="shared" si="97" ref="K317:K380">h/6*(G317+2*H317+2*I317+J317)</f>
        <v>-8.326672684688674E-17</v>
      </c>
      <c r="M317" s="1">
        <f t="shared" si="88"/>
        <v>1.913644939479733E-27</v>
      </c>
      <c r="N317" s="1">
        <f t="shared" si="85"/>
        <v>0.9999999999999994</v>
      </c>
      <c r="O317" s="3">
        <f t="shared" si="86"/>
        <v>9.992007221626409E-16</v>
      </c>
      <c r="P317" s="6">
        <f aca="true" t="shared" si="98" ref="P317:P380">ABS(O317/M317)</f>
        <v>522145305823.7104</v>
      </c>
      <c r="Q317" s="3">
        <f aca="true" t="shared" si="99" ref="Q317:Q380">ABS(B317-M317)</f>
        <v>1.0000000000000004</v>
      </c>
      <c r="R317" s="5">
        <f aca="true" t="shared" si="100" ref="R317:R380">-Q317/M317</f>
        <v>-5.225629788313148E+26</v>
      </c>
    </row>
    <row r="318" spans="1:18" ht="12.75">
      <c r="A318" s="2">
        <f t="shared" si="89"/>
        <v>308</v>
      </c>
      <c r="B318" s="1">
        <f t="shared" si="90"/>
        <v>1.0000000000000004</v>
      </c>
      <c r="C318" s="2">
        <f t="shared" si="91"/>
        <v>-8.326672684688674E-17</v>
      </c>
      <c r="D318" s="1">
        <f t="shared" si="87"/>
        <v>-8.326672684688674E-17</v>
      </c>
      <c r="F318" s="1">
        <f t="shared" si="92"/>
        <v>1.0000000000000004</v>
      </c>
      <c r="G318" s="2">
        <f t="shared" si="93"/>
        <v>-8.326672684688674E-17</v>
      </c>
      <c r="H318" s="2">
        <f t="shared" si="94"/>
        <v>-8.326672684688674E-17</v>
      </c>
      <c r="I318" s="2">
        <f t="shared" si="95"/>
        <v>-8.326672684688674E-17</v>
      </c>
      <c r="J318" s="2">
        <f t="shared" si="96"/>
        <v>-8.326672684688674E-17</v>
      </c>
      <c r="K318" s="1">
        <f t="shared" si="97"/>
        <v>-8.326672684688674E-17</v>
      </c>
      <c r="M318" s="1">
        <f t="shared" si="88"/>
        <v>1.5511704403228532E-27</v>
      </c>
      <c r="N318" s="1">
        <f t="shared" si="85"/>
        <v>0.9999999999999994</v>
      </c>
      <c r="O318" s="3">
        <f t="shared" si="86"/>
        <v>9.992007221626409E-16</v>
      </c>
      <c r="P318" s="6">
        <f t="shared" si="98"/>
        <v>644159207904.1115</v>
      </c>
      <c r="Q318" s="3">
        <f t="shared" si="99"/>
        <v>1.0000000000000004</v>
      </c>
      <c r="R318" s="5">
        <f t="shared" si="100"/>
        <v>-6.446744819298292E+26</v>
      </c>
    </row>
    <row r="319" spans="1:18" ht="12.75">
      <c r="A319" s="2">
        <f t="shared" si="89"/>
        <v>309</v>
      </c>
      <c r="B319" s="1">
        <f t="shared" si="90"/>
        <v>1.0000000000000004</v>
      </c>
      <c r="C319" s="2">
        <f t="shared" si="91"/>
        <v>-8.326672684688674E-17</v>
      </c>
      <c r="D319" s="1">
        <f t="shared" si="87"/>
        <v>-8.326672684688674E-17</v>
      </c>
      <c r="F319" s="1">
        <f t="shared" si="92"/>
        <v>1.0000000000000004</v>
      </c>
      <c r="G319" s="2">
        <f t="shared" si="93"/>
        <v>-8.326672684688674E-17</v>
      </c>
      <c r="H319" s="2">
        <f t="shared" si="94"/>
        <v>-8.326672684688674E-17</v>
      </c>
      <c r="I319" s="2">
        <f t="shared" si="95"/>
        <v>-8.326672684688674E-17</v>
      </c>
      <c r="J319" s="2">
        <f t="shared" si="96"/>
        <v>-8.326672684688674E-17</v>
      </c>
      <c r="K319" s="1">
        <f t="shared" si="97"/>
        <v>-8.326672684688674E-17</v>
      </c>
      <c r="M319" s="1">
        <f t="shared" si="88"/>
        <v>1.2573543217403508E-27</v>
      </c>
      <c r="N319" s="1">
        <f t="shared" si="85"/>
        <v>0.9999999999999994</v>
      </c>
      <c r="O319" s="3">
        <f t="shared" si="86"/>
        <v>9.992007221626409E-16</v>
      </c>
      <c r="P319" s="6">
        <f t="shared" si="98"/>
        <v>794685081910.4117</v>
      </c>
      <c r="Q319" s="3">
        <f t="shared" si="99"/>
        <v>1.0000000000000004</v>
      </c>
      <c r="R319" s="5">
        <f t="shared" si="100"/>
        <v>-7.953207641708053E+26</v>
      </c>
    </row>
    <row r="320" spans="1:18" ht="12.75">
      <c r="A320" s="2">
        <f t="shared" si="89"/>
        <v>310</v>
      </c>
      <c r="B320" s="1">
        <f t="shared" si="90"/>
        <v>1.0000000000000004</v>
      </c>
      <c r="C320" s="2">
        <f t="shared" si="91"/>
        <v>-8.326672684688674E-17</v>
      </c>
      <c r="D320" s="1">
        <f t="shared" si="87"/>
        <v>-8.326672684688674E-17</v>
      </c>
      <c r="F320" s="1">
        <f t="shared" si="92"/>
        <v>1.0000000000000004</v>
      </c>
      <c r="G320" s="2">
        <f t="shared" si="93"/>
        <v>-8.326672684688674E-17</v>
      </c>
      <c r="H320" s="2">
        <f t="shared" si="94"/>
        <v>-8.326672684688674E-17</v>
      </c>
      <c r="I320" s="2">
        <f t="shared" si="95"/>
        <v>-8.326672684688674E-17</v>
      </c>
      <c r="J320" s="2">
        <f t="shared" si="96"/>
        <v>-8.326672684688674E-17</v>
      </c>
      <c r="K320" s="1">
        <f t="shared" si="97"/>
        <v>-8.326672684688674E-17</v>
      </c>
      <c r="M320" s="1">
        <f t="shared" si="88"/>
        <v>1.0191916048052502E-27</v>
      </c>
      <c r="N320" s="1">
        <f t="shared" si="85"/>
        <v>0.9999999999999994</v>
      </c>
      <c r="O320" s="3">
        <f t="shared" si="86"/>
        <v>9.992007221626409E-16</v>
      </c>
      <c r="P320" s="6">
        <f t="shared" si="98"/>
        <v>980385550127.8102</v>
      </c>
      <c r="Q320" s="3">
        <f t="shared" si="99"/>
        <v>1.0000000000000004</v>
      </c>
      <c r="R320" s="5">
        <f t="shared" si="100"/>
        <v>-9.811697773855615E+26</v>
      </c>
    </row>
    <row r="321" spans="1:18" ht="12.75">
      <c r="A321" s="2">
        <f t="shared" si="89"/>
        <v>311</v>
      </c>
      <c r="B321" s="1">
        <f t="shared" si="90"/>
        <v>1.0000000000000004</v>
      </c>
      <c r="C321" s="2">
        <f t="shared" si="91"/>
        <v>-8.326672684688674E-17</v>
      </c>
      <c r="D321" s="1">
        <f t="shared" si="87"/>
        <v>-8.326672684688674E-17</v>
      </c>
      <c r="F321" s="1">
        <f t="shared" si="92"/>
        <v>1.0000000000000004</v>
      </c>
      <c r="G321" s="2">
        <f t="shared" si="93"/>
        <v>-8.326672684688674E-17</v>
      </c>
      <c r="H321" s="2">
        <f t="shared" si="94"/>
        <v>-8.326672684688674E-17</v>
      </c>
      <c r="I321" s="2">
        <f t="shared" si="95"/>
        <v>-8.326672684688674E-17</v>
      </c>
      <c r="J321" s="2">
        <f t="shared" si="96"/>
        <v>-8.326672684688674E-17</v>
      </c>
      <c r="K321" s="1">
        <f t="shared" si="97"/>
        <v>-8.326672684688674E-17</v>
      </c>
      <c r="M321" s="1">
        <f t="shared" si="88"/>
        <v>8.261406584802138E-28</v>
      </c>
      <c r="N321" s="1">
        <f t="shared" si="85"/>
        <v>0.9999999999999994</v>
      </c>
      <c r="O321" s="3">
        <f t="shared" si="86"/>
        <v>9.992007221626409E-16</v>
      </c>
      <c r="P321" s="6">
        <f t="shared" si="98"/>
        <v>1209480143491.2937</v>
      </c>
      <c r="Q321" s="3">
        <f t="shared" si="99"/>
        <v>1.0000000000000004</v>
      </c>
      <c r="R321" s="5">
        <f t="shared" si="100"/>
        <v>-1.2104476274532015E+27</v>
      </c>
    </row>
    <row r="322" spans="1:18" ht="12.75">
      <c r="A322" s="2">
        <f t="shared" si="89"/>
        <v>312</v>
      </c>
      <c r="B322" s="1">
        <f t="shared" si="90"/>
        <v>1.0000000000000004</v>
      </c>
      <c r="C322" s="2">
        <f t="shared" si="91"/>
        <v>-8.326672684688674E-17</v>
      </c>
      <c r="D322" s="1">
        <f t="shared" si="87"/>
        <v>-8.326672684688674E-17</v>
      </c>
      <c r="F322" s="1">
        <f t="shared" si="92"/>
        <v>1.0000000000000004</v>
      </c>
      <c r="G322" s="2">
        <f t="shared" si="93"/>
        <v>-8.326672684688674E-17</v>
      </c>
      <c r="H322" s="2">
        <f t="shared" si="94"/>
        <v>-8.326672684688674E-17</v>
      </c>
      <c r="I322" s="2">
        <f t="shared" si="95"/>
        <v>-8.326672684688674E-17</v>
      </c>
      <c r="J322" s="2">
        <f t="shared" si="96"/>
        <v>-8.326672684688674E-17</v>
      </c>
      <c r="K322" s="1">
        <f t="shared" si="97"/>
        <v>-8.326672684688674E-17</v>
      </c>
      <c r="M322" s="1">
        <f t="shared" si="88"/>
        <v>6.696566027194927E-28</v>
      </c>
      <c r="N322" s="1">
        <f t="shared" si="85"/>
        <v>0.9999999999999994</v>
      </c>
      <c r="O322" s="3">
        <f t="shared" si="86"/>
        <v>9.992007221626409E-16</v>
      </c>
      <c r="P322" s="6">
        <f t="shared" si="98"/>
        <v>1492109116978.5544</v>
      </c>
      <c r="Q322" s="3">
        <f t="shared" si="99"/>
        <v>1.0000000000000004</v>
      </c>
      <c r="R322" s="5">
        <f t="shared" si="100"/>
        <v>-1.4933026807157202E+27</v>
      </c>
    </row>
    <row r="323" spans="1:18" ht="12.75">
      <c r="A323" s="2">
        <f t="shared" si="89"/>
        <v>313</v>
      </c>
      <c r="B323" s="1">
        <f t="shared" si="90"/>
        <v>1.0000000000000004</v>
      </c>
      <c r="C323" s="2">
        <f t="shared" si="91"/>
        <v>-8.326672684688674E-17</v>
      </c>
      <c r="D323" s="1">
        <f t="shared" si="87"/>
        <v>-8.326672684688674E-17</v>
      </c>
      <c r="F323" s="1">
        <f t="shared" si="92"/>
        <v>1.0000000000000004</v>
      </c>
      <c r="G323" s="2">
        <f t="shared" si="93"/>
        <v>-8.326672684688674E-17</v>
      </c>
      <c r="H323" s="2">
        <f t="shared" si="94"/>
        <v>-8.326672684688674E-17</v>
      </c>
      <c r="I323" s="2">
        <f t="shared" si="95"/>
        <v>-8.326672684688674E-17</v>
      </c>
      <c r="J323" s="2">
        <f t="shared" si="96"/>
        <v>-8.326672684688674E-17</v>
      </c>
      <c r="K323" s="1">
        <f t="shared" si="97"/>
        <v>-8.326672684688674E-17</v>
      </c>
      <c r="M323" s="1">
        <f t="shared" si="88"/>
        <v>5.428130923743405E-28</v>
      </c>
      <c r="N323" s="1">
        <f t="shared" si="85"/>
        <v>0.9999999999999994</v>
      </c>
      <c r="O323" s="3">
        <f t="shared" si="86"/>
        <v>9.992007221626409E-16</v>
      </c>
      <c r="P323" s="6">
        <f t="shared" si="98"/>
        <v>1840782280677.8608</v>
      </c>
      <c r="Q323" s="3">
        <f t="shared" si="99"/>
        <v>1.0000000000000004</v>
      </c>
      <c r="R323" s="5">
        <f t="shared" si="100"/>
        <v>-1.842254754073562E+27</v>
      </c>
    </row>
    <row r="324" spans="1:18" ht="12.75">
      <c r="A324" s="2">
        <f t="shared" si="89"/>
        <v>314</v>
      </c>
      <c r="B324" s="1">
        <f t="shared" si="90"/>
        <v>1.0000000000000004</v>
      </c>
      <c r="C324" s="2">
        <f t="shared" si="91"/>
        <v>-8.326672684688674E-17</v>
      </c>
      <c r="D324" s="1">
        <f t="shared" si="87"/>
        <v>-8.326672684688674E-17</v>
      </c>
      <c r="F324" s="1">
        <f t="shared" si="92"/>
        <v>1.0000000000000004</v>
      </c>
      <c r="G324" s="2">
        <f t="shared" si="93"/>
        <v>-8.326672684688674E-17</v>
      </c>
      <c r="H324" s="2">
        <f t="shared" si="94"/>
        <v>-8.326672684688674E-17</v>
      </c>
      <c r="I324" s="2">
        <f t="shared" si="95"/>
        <v>-8.326672684688674E-17</v>
      </c>
      <c r="J324" s="2">
        <f t="shared" si="96"/>
        <v>-8.326672684688674E-17</v>
      </c>
      <c r="K324" s="1">
        <f t="shared" si="97"/>
        <v>-8.326672684688674E-17</v>
      </c>
      <c r="M324" s="1">
        <f t="shared" si="88"/>
        <v>4.399957411849968E-28</v>
      </c>
      <c r="N324" s="1">
        <f t="shared" si="85"/>
        <v>0.9999999999999994</v>
      </c>
      <c r="O324" s="3">
        <f t="shared" si="86"/>
        <v>9.992007221626409E-16</v>
      </c>
      <c r="P324" s="6">
        <f t="shared" si="98"/>
        <v>2270932712829.4307</v>
      </c>
      <c r="Q324" s="3">
        <f t="shared" si="99"/>
        <v>1.0000000000000004</v>
      </c>
      <c r="R324" s="5">
        <f t="shared" si="100"/>
        <v>-2.2727492709515774E+27</v>
      </c>
    </row>
    <row r="325" spans="1:18" ht="12.75">
      <c r="A325" s="2">
        <f t="shared" si="89"/>
        <v>315</v>
      </c>
      <c r="B325" s="1">
        <f t="shared" si="90"/>
        <v>1.0000000000000004</v>
      </c>
      <c r="C325" s="2">
        <f t="shared" si="91"/>
        <v>-8.326672684688674E-17</v>
      </c>
      <c r="D325" s="1">
        <f t="shared" si="87"/>
        <v>-8.326672684688674E-17</v>
      </c>
      <c r="F325" s="1">
        <f t="shared" si="92"/>
        <v>1.0000000000000004</v>
      </c>
      <c r="G325" s="2">
        <f t="shared" si="93"/>
        <v>-8.326672684688674E-17</v>
      </c>
      <c r="H325" s="2">
        <f t="shared" si="94"/>
        <v>-8.326672684688674E-17</v>
      </c>
      <c r="I325" s="2">
        <f t="shared" si="95"/>
        <v>-8.326672684688674E-17</v>
      </c>
      <c r="J325" s="2">
        <f t="shared" si="96"/>
        <v>-8.326672684688674E-17</v>
      </c>
      <c r="K325" s="1">
        <f t="shared" si="97"/>
        <v>-8.326672684688674E-17</v>
      </c>
      <c r="M325" s="1">
        <f t="shared" si="88"/>
        <v>3.566536160985365E-28</v>
      </c>
      <c r="N325" s="1">
        <f t="shared" si="85"/>
        <v>0.9999999999999994</v>
      </c>
      <c r="O325" s="3">
        <f t="shared" si="86"/>
        <v>9.992007221626409E-16</v>
      </c>
      <c r="P325" s="6">
        <f t="shared" si="98"/>
        <v>2801599863455.698</v>
      </c>
      <c r="Q325" s="3">
        <f t="shared" si="99"/>
        <v>1.0000000000000004</v>
      </c>
      <c r="R325" s="5">
        <f t="shared" si="100"/>
        <v>-2.8038409113556267E+27</v>
      </c>
    </row>
    <row r="326" spans="1:18" ht="12.75">
      <c r="A326" s="2">
        <f t="shared" si="89"/>
        <v>316</v>
      </c>
      <c r="B326" s="1">
        <f t="shared" si="90"/>
        <v>1.0000000000000004</v>
      </c>
      <c r="C326" s="2">
        <f t="shared" si="91"/>
        <v>-8.326672684688674E-17</v>
      </c>
      <c r="D326" s="1">
        <f t="shared" si="87"/>
        <v>-8.326672684688674E-17</v>
      </c>
      <c r="F326" s="1">
        <f t="shared" si="92"/>
        <v>1.0000000000000004</v>
      </c>
      <c r="G326" s="2">
        <f t="shared" si="93"/>
        <v>-8.326672684688674E-17</v>
      </c>
      <c r="H326" s="2">
        <f t="shared" si="94"/>
        <v>-8.326672684688674E-17</v>
      </c>
      <c r="I326" s="2">
        <f t="shared" si="95"/>
        <v>-8.326672684688674E-17</v>
      </c>
      <c r="J326" s="2">
        <f t="shared" si="96"/>
        <v>-8.326672684688674E-17</v>
      </c>
      <c r="K326" s="1">
        <f t="shared" si="97"/>
        <v>-8.326672684688674E-17</v>
      </c>
      <c r="M326" s="1">
        <f t="shared" si="88"/>
        <v>2.890978024777746E-28</v>
      </c>
      <c r="N326" s="1">
        <f t="shared" si="85"/>
        <v>0.9999999999999994</v>
      </c>
      <c r="O326" s="3">
        <f t="shared" si="86"/>
        <v>9.992007221626409E-16</v>
      </c>
      <c r="P326" s="6">
        <f t="shared" si="98"/>
        <v>3456272284323.081</v>
      </c>
      <c r="Q326" s="3">
        <f t="shared" si="99"/>
        <v>1.0000000000000004</v>
      </c>
      <c r="R326" s="5">
        <f t="shared" si="100"/>
        <v>-3.459037015948535E+27</v>
      </c>
    </row>
    <row r="327" spans="1:18" ht="12.75">
      <c r="A327" s="2">
        <f t="shared" si="89"/>
        <v>317</v>
      </c>
      <c r="B327" s="1">
        <f t="shared" si="90"/>
        <v>1.0000000000000004</v>
      </c>
      <c r="C327" s="2">
        <f t="shared" si="91"/>
        <v>-8.326672684688674E-17</v>
      </c>
      <c r="D327" s="1">
        <f t="shared" si="87"/>
        <v>-8.326672684688674E-17</v>
      </c>
      <c r="F327" s="1">
        <f t="shared" si="92"/>
        <v>1.0000000000000004</v>
      </c>
      <c r="G327" s="2">
        <f t="shared" si="93"/>
        <v>-8.326672684688674E-17</v>
      </c>
      <c r="H327" s="2">
        <f t="shared" si="94"/>
        <v>-8.326672684688674E-17</v>
      </c>
      <c r="I327" s="2">
        <f t="shared" si="95"/>
        <v>-8.326672684688674E-17</v>
      </c>
      <c r="J327" s="2">
        <f t="shared" si="96"/>
        <v>-8.326672684688674E-17</v>
      </c>
      <c r="K327" s="1">
        <f t="shared" si="97"/>
        <v>-8.326672684688674E-17</v>
      </c>
      <c r="M327" s="1">
        <f t="shared" si="88"/>
        <v>2.343381242330831E-28</v>
      </c>
      <c r="N327" s="1">
        <f t="shared" si="85"/>
        <v>0.9999999999999994</v>
      </c>
      <c r="O327" s="3">
        <f t="shared" si="86"/>
        <v>9.992007221626409E-16</v>
      </c>
      <c r="P327" s="6">
        <f t="shared" si="98"/>
        <v>4263927286405.994</v>
      </c>
      <c r="Q327" s="3">
        <f t="shared" si="99"/>
        <v>1.0000000000000004</v>
      </c>
      <c r="R327" s="5">
        <f t="shared" si="100"/>
        <v>-4.2673380751539853E+27</v>
      </c>
    </row>
    <row r="328" spans="1:18" ht="12.75">
      <c r="A328" s="2">
        <f t="shared" si="89"/>
        <v>318</v>
      </c>
      <c r="B328" s="1">
        <f t="shared" si="90"/>
        <v>1.0000000000000004</v>
      </c>
      <c r="C328" s="2">
        <f t="shared" si="91"/>
        <v>-8.326672684688674E-17</v>
      </c>
      <c r="D328" s="1">
        <f t="shared" si="87"/>
        <v>-8.326672684688674E-17</v>
      </c>
      <c r="F328" s="1">
        <f t="shared" si="92"/>
        <v>1.0000000000000004</v>
      </c>
      <c r="G328" s="2">
        <f t="shared" si="93"/>
        <v>-8.326672684688674E-17</v>
      </c>
      <c r="H328" s="2">
        <f t="shared" si="94"/>
        <v>-8.326672684688674E-17</v>
      </c>
      <c r="I328" s="2">
        <f t="shared" si="95"/>
        <v>-8.326672684688674E-17</v>
      </c>
      <c r="J328" s="2">
        <f t="shared" si="96"/>
        <v>-8.326672684688674E-17</v>
      </c>
      <c r="K328" s="1">
        <f t="shared" si="97"/>
        <v>-8.326672684688674E-17</v>
      </c>
      <c r="M328" s="1">
        <f t="shared" si="88"/>
        <v>1.8995079173354291E-28</v>
      </c>
      <c r="N328" s="1">
        <f t="shared" si="85"/>
        <v>0.9999999999999994</v>
      </c>
      <c r="O328" s="3">
        <f t="shared" si="86"/>
        <v>9.992007221626409E-16</v>
      </c>
      <c r="P328" s="6">
        <f t="shared" si="98"/>
        <v>5260313542489.935</v>
      </c>
      <c r="Q328" s="3">
        <f t="shared" si="99"/>
        <v>1.0000000000000004</v>
      </c>
      <c r="R328" s="5">
        <f t="shared" si="100"/>
        <v>-5.264521357735478E+27</v>
      </c>
    </row>
    <row r="329" spans="1:18" ht="12.75">
      <c r="A329" s="2">
        <f t="shared" si="89"/>
        <v>319</v>
      </c>
      <c r="B329" s="1">
        <f t="shared" si="90"/>
        <v>1.0000000000000004</v>
      </c>
      <c r="C329" s="2">
        <f t="shared" si="91"/>
        <v>-8.326672684688674E-17</v>
      </c>
      <c r="D329" s="1">
        <f t="shared" si="87"/>
        <v>-8.326672684688674E-17</v>
      </c>
      <c r="F329" s="1">
        <f t="shared" si="92"/>
        <v>1.0000000000000004</v>
      </c>
      <c r="G329" s="2">
        <f t="shared" si="93"/>
        <v>-8.326672684688674E-17</v>
      </c>
      <c r="H329" s="2">
        <f t="shared" si="94"/>
        <v>-8.326672684688674E-17</v>
      </c>
      <c r="I329" s="2">
        <f t="shared" si="95"/>
        <v>-8.326672684688674E-17</v>
      </c>
      <c r="J329" s="2">
        <f t="shared" si="96"/>
        <v>-8.326672684688674E-17</v>
      </c>
      <c r="K329" s="1">
        <f t="shared" si="97"/>
        <v>-8.326672684688674E-17</v>
      </c>
      <c r="M329" s="1">
        <f t="shared" si="88"/>
        <v>1.5397111928877272E-28</v>
      </c>
      <c r="N329" s="1">
        <f t="shared" si="85"/>
        <v>0.9999999999999994</v>
      </c>
      <c r="O329" s="3">
        <f t="shared" si="86"/>
        <v>9.992007221626409E-16</v>
      </c>
      <c r="P329" s="6">
        <f t="shared" si="98"/>
        <v>6489533405863.217</v>
      </c>
      <c r="Q329" s="3">
        <f t="shared" si="99"/>
        <v>1.0000000000000004</v>
      </c>
      <c r="R329" s="5">
        <f t="shared" si="100"/>
        <v>-6.494724495211996E+27</v>
      </c>
    </row>
    <row r="330" spans="1:18" ht="12.75">
      <c r="A330" s="2">
        <f t="shared" si="89"/>
        <v>320</v>
      </c>
      <c r="B330" s="1">
        <f t="shared" si="90"/>
        <v>1.0000000000000004</v>
      </c>
      <c r="C330" s="2">
        <f t="shared" si="91"/>
        <v>-8.326672684688674E-17</v>
      </c>
      <c r="D330" s="1">
        <f t="shared" si="87"/>
        <v>-8.326672684688674E-17</v>
      </c>
      <c r="F330" s="1">
        <f t="shared" si="92"/>
        <v>1.0000000000000004</v>
      </c>
      <c r="G330" s="2">
        <f t="shared" si="93"/>
        <v>-8.326672684688674E-17</v>
      </c>
      <c r="H330" s="2">
        <f t="shared" si="94"/>
        <v>-8.326672684688674E-17</v>
      </c>
      <c r="I330" s="2">
        <f t="shared" si="95"/>
        <v>-8.326672684688674E-17</v>
      </c>
      <c r="J330" s="2">
        <f t="shared" si="96"/>
        <v>-8.326672684688674E-17</v>
      </c>
      <c r="K330" s="1">
        <f t="shared" si="97"/>
        <v>-8.326672684688674E-17</v>
      </c>
      <c r="M330" s="1">
        <f t="shared" si="88"/>
        <v>1.2480656362987634E-28</v>
      </c>
      <c r="N330" s="1">
        <f aca="true" t="shared" si="101" ref="N330:N393">(b1_+b2_*((A0-b1_)/(b2_-A0))*EXP(-g*t))/(1+((A0-b1_)/(b2_-A0))*EXP(-g*t))</f>
        <v>0.9999999999999994</v>
      </c>
      <c r="O330" s="3">
        <f t="shared" si="86"/>
        <v>9.992007221626409E-16</v>
      </c>
      <c r="P330" s="6">
        <f t="shared" si="98"/>
        <v>8005994982169.761</v>
      </c>
      <c r="Q330" s="3">
        <f t="shared" si="99"/>
        <v>1.0000000000000004</v>
      </c>
      <c r="R330" s="5">
        <f t="shared" si="100"/>
        <v>-8.012399115206624E+27</v>
      </c>
    </row>
    <row r="331" spans="1:18" ht="12.75">
      <c r="A331" s="2">
        <f t="shared" si="89"/>
        <v>321</v>
      </c>
      <c r="B331" s="1">
        <f t="shared" si="90"/>
        <v>1.0000000000000004</v>
      </c>
      <c r="C331" s="2">
        <f t="shared" si="91"/>
        <v>-8.326672684688674E-17</v>
      </c>
      <c r="D331" s="1">
        <f t="shared" si="87"/>
        <v>-8.326672684688674E-17</v>
      </c>
      <c r="F331" s="1">
        <f t="shared" si="92"/>
        <v>1.0000000000000004</v>
      </c>
      <c r="G331" s="2">
        <f t="shared" si="93"/>
        <v>-8.326672684688674E-17</v>
      </c>
      <c r="H331" s="2">
        <f t="shared" si="94"/>
        <v>-8.326672684688674E-17</v>
      </c>
      <c r="I331" s="2">
        <f t="shared" si="95"/>
        <v>-8.326672684688674E-17</v>
      </c>
      <c r="J331" s="2">
        <f t="shared" si="96"/>
        <v>-8.326672684688674E-17</v>
      </c>
      <c r="K331" s="1">
        <f t="shared" si="97"/>
        <v>-8.326672684688674E-17</v>
      </c>
      <c r="M331" s="1">
        <f t="shared" si="88"/>
        <v>1.0116623427205268E-28</v>
      </c>
      <c r="N331" s="1">
        <f t="shared" si="101"/>
        <v>0.9999999999999994</v>
      </c>
      <c r="O331" s="3">
        <f t="shared" si="86"/>
        <v>9.992007221626409E-16</v>
      </c>
      <c r="P331" s="6">
        <f t="shared" si="98"/>
        <v>9876820357626.69</v>
      </c>
      <c r="Q331" s="3">
        <f t="shared" si="99"/>
        <v>1.0000000000000004</v>
      </c>
      <c r="R331" s="5">
        <f t="shared" si="100"/>
        <v>-9.884720996047314E+27</v>
      </c>
    </row>
    <row r="332" spans="1:18" ht="12.75">
      <c r="A332" s="2">
        <f t="shared" si="89"/>
        <v>322</v>
      </c>
      <c r="B332" s="1">
        <f t="shared" si="90"/>
        <v>1.0000000000000004</v>
      </c>
      <c r="C332" s="2">
        <f t="shared" si="91"/>
        <v>-8.326672684688674E-17</v>
      </c>
      <c r="D332" s="1">
        <f t="shared" si="87"/>
        <v>-8.326672684688674E-17</v>
      </c>
      <c r="F332" s="1">
        <f t="shared" si="92"/>
        <v>1.0000000000000004</v>
      </c>
      <c r="G332" s="2">
        <f t="shared" si="93"/>
        <v>-8.326672684688674E-17</v>
      </c>
      <c r="H332" s="2">
        <f t="shared" si="94"/>
        <v>-8.326672684688674E-17</v>
      </c>
      <c r="I332" s="2">
        <f t="shared" si="95"/>
        <v>-8.326672684688674E-17</v>
      </c>
      <c r="J332" s="2">
        <f t="shared" si="96"/>
        <v>-8.326672684688674E-17</v>
      </c>
      <c r="K332" s="1">
        <f t="shared" si="97"/>
        <v>-8.326672684688674E-17</v>
      </c>
      <c r="M332" s="1">
        <f t="shared" si="88"/>
        <v>8.200375572505563E-29</v>
      </c>
      <c r="N332" s="1">
        <f t="shared" si="101"/>
        <v>0.9999999999999994</v>
      </c>
      <c r="O332" s="3">
        <f aca="true" t="shared" si="102" ref="O332:O395">ABS(F332-N332)</f>
        <v>9.992007221626409E-16</v>
      </c>
      <c r="P332" s="6">
        <f t="shared" si="98"/>
        <v>12184816577338.086</v>
      </c>
      <c r="Q332" s="3">
        <f t="shared" si="99"/>
        <v>1.0000000000000004</v>
      </c>
      <c r="R332" s="5">
        <f t="shared" si="100"/>
        <v>-1.219456342161726E+28</v>
      </c>
    </row>
    <row r="333" spans="1:18" ht="12.75">
      <c r="A333" s="2">
        <f t="shared" si="89"/>
        <v>323</v>
      </c>
      <c r="B333" s="1">
        <f t="shared" si="90"/>
        <v>1.0000000000000004</v>
      </c>
      <c r="C333" s="2">
        <f t="shared" si="91"/>
        <v>-8.326672684688674E-17</v>
      </c>
      <c r="D333" s="1">
        <f t="shared" si="87"/>
        <v>-8.326672684688674E-17</v>
      </c>
      <c r="F333" s="1">
        <f t="shared" si="92"/>
        <v>1.0000000000000004</v>
      </c>
      <c r="G333" s="2">
        <f t="shared" si="93"/>
        <v>-8.326672684688674E-17</v>
      </c>
      <c r="H333" s="2">
        <f t="shared" si="94"/>
        <v>-8.326672684688674E-17</v>
      </c>
      <c r="I333" s="2">
        <f t="shared" si="95"/>
        <v>-8.326672684688674E-17</v>
      </c>
      <c r="J333" s="2">
        <f t="shared" si="96"/>
        <v>-8.326672684688674E-17</v>
      </c>
      <c r="K333" s="1">
        <f t="shared" si="97"/>
        <v>-8.326672684688674E-17</v>
      </c>
      <c r="M333" s="1">
        <f t="shared" si="88"/>
        <v>6.647095250111711E-29</v>
      </c>
      <c r="N333" s="1">
        <f t="shared" si="101"/>
        <v>0.9999999999999994</v>
      </c>
      <c r="O333" s="3">
        <f t="shared" si="102"/>
        <v>9.992007221626409E-16</v>
      </c>
      <c r="P333" s="6">
        <f t="shared" si="98"/>
        <v>15032140876059.334</v>
      </c>
      <c r="Q333" s="3">
        <f t="shared" si="99"/>
        <v>1.0000000000000004</v>
      </c>
      <c r="R333" s="5">
        <f t="shared" si="100"/>
        <v>-1.5044165344000365E+28</v>
      </c>
    </row>
    <row r="334" spans="1:18" ht="12.75">
      <c r="A334" s="2">
        <f t="shared" si="89"/>
        <v>324</v>
      </c>
      <c r="B334" s="1">
        <f t="shared" si="90"/>
        <v>1.0000000000000004</v>
      </c>
      <c r="C334" s="2">
        <f t="shared" si="91"/>
        <v>-8.326672684688674E-17</v>
      </c>
      <c r="D334" s="1">
        <f t="shared" si="87"/>
        <v>-8.326672684688674E-17</v>
      </c>
      <c r="F334" s="1">
        <f t="shared" si="92"/>
        <v>1.0000000000000004</v>
      </c>
      <c r="G334" s="2">
        <f t="shared" si="93"/>
        <v>-8.326672684688674E-17</v>
      </c>
      <c r="H334" s="2">
        <f t="shared" si="94"/>
        <v>-8.326672684688674E-17</v>
      </c>
      <c r="I334" s="2">
        <f t="shared" si="95"/>
        <v>-8.326672684688674E-17</v>
      </c>
      <c r="J334" s="2">
        <f t="shared" si="96"/>
        <v>-8.326672684688674E-17</v>
      </c>
      <c r="K334" s="1">
        <f t="shared" si="97"/>
        <v>-8.326672684688674E-17</v>
      </c>
      <c r="M334" s="1">
        <f t="shared" si="88"/>
        <v>5.388030691203847E-29</v>
      </c>
      <c r="N334" s="1">
        <f t="shared" si="101"/>
        <v>0.9999999999999994</v>
      </c>
      <c r="O334" s="3">
        <f t="shared" si="102"/>
        <v>9.992007221626409E-16</v>
      </c>
      <c r="P334" s="6">
        <f t="shared" si="98"/>
        <v>18544822392973.223</v>
      </c>
      <c r="Q334" s="3">
        <f t="shared" si="99"/>
        <v>1.0000000000000004</v>
      </c>
      <c r="R334" s="5">
        <f t="shared" si="100"/>
        <v>-1.8559656715254726E+28</v>
      </c>
    </row>
    <row r="335" spans="1:18" ht="12.75">
      <c r="A335" s="2">
        <f t="shared" si="89"/>
        <v>325</v>
      </c>
      <c r="B335" s="1">
        <f t="shared" si="90"/>
        <v>1.0000000000000004</v>
      </c>
      <c r="C335" s="2">
        <f t="shared" si="91"/>
        <v>-8.326672684688674E-17</v>
      </c>
      <c r="D335" s="1">
        <f t="shared" si="87"/>
        <v>-8.326672684688674E-17</v>
      </c>
      <c r="F335" s="1">
        <f t="shared" si="92"/>
        <v>1.0000000000000004</v>
      </c>
      <c r="G335" s="2">
        <f t="shared" si="93"/>
        <v>-8.326672684688674E-17</v>
      </c>
      <c r="H335" s="2">
        <f t="shared" si="94"/>
        <v>-8.326672684688674E-17</v>
      </c>
      <c r="I335" s="2">
        <f t="shared" si="95"/>
        <v>-8.326672684688674E-17</v>
      </c>
      <c r="J335" s="2">
        <f t="shared" si="96"/>
        <v>-8.326672684688674E-17</v>
      </c>
      <c r="K335" s="1">
        <f t="shared" si="97"/>
        <v>-8.326672684688674E-17</v>
      </c>
      <c r="M335" s="1">
        <f t="shared" si="88"/>
        <v>4.3674527950937233E-29</v>
      </c>
      <c r="N335" s="1">
        <f t="shared" si="101"/>
        <v>0.9999999999999994</v>
      </c>
      <c r="O335" s="3">
        <f t="shared" si="102"/>
        <v>9.992007221626409E-16</v>
      </c>
      <c r="P335" s="6">
        <f t="shared" si="98"/>
        <v>22878340512005.434</v>
      </c>
      <c r="Q335" s="3">
        <f t="shared" si="99"/>
        <v>1.0000000000000004</v>
      </c>
      <c r="R335" s="5">
        <f t="shared" si="100"/>
        <v>-2.2896641289938453E+28</v>
      </c>
    </row>
    <row r="336" spans="1:18" ht="12.75">
      <c r="A336" s="2">
        <f t="shared" si="89"/>
        <v>326</v>
      </c>
      <c r="B336" s="1">
        <f t="shared" si="90"/>
        <v>1.0000000000000004</v>
      </c>
      <c r="C336" s="2">
        <f t="shared" si="91"/>
        <v>-8.326672684688674E-17</v>
      </c>
      <c r="D336" s="1">
        <f t="shared" si="87"/>
        <v>-8.326672684688674E-17</v>
      </c>
      <c r="F336" s="1">
        <f t="shared" si="92"/>
        <v>1.0000000000000004</v>
      </c>
      <c r="G336" s="2">
        <f t="shared" si="93"/>
        <v>-8.326672684688674E-17</v>
      </c>
      <c r="H336" s="2">
        <f t="shared" si="94"/>
        <v>-8.326672684688674E-17</v>
      </c>
      <c r="I336" s="2">
        <f t="shared" si="95"/>
        <v>-8.326672684688674E-17</v>
      </c>
      <c r="J336" s="2">
        <f t="shared" si="96"/>
        <v>-8.326672684688674E-17</v>
      </c>
      <c r="K336" s="1">
        <f t="shared" si="97"/>
        <v>-8.326672684688674E-17</v>
      </c>
      <c r="M336" s="1">
        <f t="shared" si="88"/>
        <v>3.5401884307214035E-29</v>
      </c>
      <c r="N336" s="1">
        <f t="shared" si="101"/>
        <v>0.9999999999999994</v>
      </c>
      <c r="O336" s="3">
        <f t="shared" si="102"/>
        <v>9.992007221626409E-16</v>
      </c>
      <c r="P336" s="6">
        <f t="shared" si="98"/>
        <v>28224506737880.85</v>
      </c>
      <c r="Q336" s="3">
        <f t="shared" si="99"/>
        <v>1.0000000000000004</v>
      </c>
      <c r="R336" s="5">
        <f t="shared" si="100"/>
        <v>-2.824708400609696E+28</v>
      </c>
    </row>
    <row r="337" spans="1:18" ht="12.75">
      <c r="A337" s="2">
        <f t="shared" si="89"/>
        <v>327</v>
      </c>
      <c r="B337" s="1">
        <f t="shared" si="90"/>
        <v>1.0000000000000004</v>
      </c>
      <c r="C337" s="2">
        <f t="shared" si="91"/>
        <v>-8.326672684688674E-17</v>
      </c>
      <c r="D337" s="1">
        <f t="shared" si="87"/>
        <v>-8.326672684688674E-17</v>
      </c>
      <c r="F337" s="1">
        <f t="shared" si="92"/>
        <v>1.0000000000000004</v>
      </c>
      <c r="G337" s="2">
        <f t="shared" si="93"/>
        <v>-8.326672684688674E-17</v>
      </c>
      <c r="H337" s="2">
        <f t="shared" si="94"/>
        <v>-8.326672684688674E-17</v>
      </c>
      <c r="I337" s="2">
        <f t="shared" si="95"/>
        <v>-8.326672684688674E-17</v>
      </c>
      <c r="J337" s="2">
        <f t="shared" si="96"/>
        <v>-8.326672684688674E-17</v>
      </c>
      <c r="K337" s="1">
        <f t="shared" si="97"/>
        <v>-8.326672684688674E-17</v>
      </c>
      <c r="M337" s="1">
        <f t="shared" si="88"/>
        <v>2.869620969708707E-29</v>
      </c>
      <c r="N337" s="1">
        <f t="shared" si="101"/>
        <v>0.9999999999999994</v>
      </c>
      <c r="O337" s="3">
        <f t="shared" si="102"/>
        <v>9.992007221626409E-16</v>
      </c>
      <c r="P337" s="6">
        <f t="shared" si="98"/>
        <v>34819954715624.656</v>
      </c>
      <c r="Q337" s="3">
        <f t="shared" si="99"/>
        <v>1.0000000000000004</v>
      </c>
      <c r="R337" s="5">
        <f t="shared" si="100"/>
        <v>-3.4847807796076628E+28</v>
      </c>
    </row>
    <row r="338" spans="1:18" ht="12.75">
      <c r="A338" s="2">
        <f t="shared" si="89"/>
        <v>328</v>
      </c>
      <c r="B338" s="1">
        <f t="shared" si="90"/>
        <v>1.0000000000000004</v>
      </c>
      <c r="C338" s="2">
        <f t="shared" si="91"/>
        <v>-8.326672684688674E-17</v>
      </c>
      <c r="D338" s="1">
        <f t="shared" si="87"/>
        <v>-8.326672684688674E-17</v>
      </c>
      <c r="F338" s="1">
        <f t="shared" si="92"/>
        <v>1.0000000000000004</v>
      </c>
      <c r="G338" s="2">
        <f t="shared" si="93"/>
        <v>-8.326672684688674E-17</v>
      </c>
      <c r="H338" s="2">
        <f t="shared" si="94"/>
        <v>-8.326672684688674E-17</v>
      </c>
      <c r="I338" s="2">
        <f t="shared" si="95"/>
        <v>-8.326672684688674E-17</v>
      </c>
      <c r="J338" s="2">
        <f t="shared" si="96"/>
        <v>-8.326672684688674E-17</v>
      </c>
      <c r="K338" s="1">
        <f t="shared" si="97"/>
        <v>-8.326672684688674E-17</v>
      </c>
      <c r="M338" s="1">
        <f t="shared" si="88"/>
        <v>2.326069549951551E-29</v>
      </c>
      <c r="N338" s="1">
        <f t="shared" si="101"/>
        <v>0.9999999999999994</v>
      </c>
      <c r="O338" s="3">
        <f t="shared" si="102"/>
        <v>9.992007221626409E-16</v>
      </c>
      <c r="P338" s="6">
        <f t="shared" si="98"/>
        <v>42956614181353.82</v>
      </c>
      <c r="Q338" s="3">
        <f t="shared" si="99"/>
        <v>1.0000000000000004</v>
      </c>
      <c r="R338" s="5">
        <f t="shared" si="100"/>
        <v>-4.299097591560962E+28</v>
      </c>
    </row>
    <row r="339" spans="1:18" ht="12.75">
      <c r="A339" s="2">
        <f t="shared" si="89"/>
        <v>329</v>
      </c>
      <c r="B339" s="1">
        <f t="shared" si="90"/>
        <v>1.0000000000000004</v>
      </c>
      <c r="C339" s="2">
        <f t="shared" si="91"/>
        <v>-8.326672684688674E-17</v>
      </c>
      <c r="D339" s="1">
        <f t="shared" si="87"/>
        <v>-8.326672684688674E-17</v>
      </c>
      <c r="F339" s="1">
        <f t="shared" si="92"/>
        <v>1.0000000000000004</v>
      </c>
      <c r="G339" s="2">
        <f t="shared" si="93"/>
        <v>-8.326672684688674E-17</v>
      </c>
      <c r="H339" s="2">
        <f t="shared" si="94"/>
        <v>-8.326672684688674E-17</v>
      </c>
      <c r="I339" s="2">
        <f t="shared" si="95"/>
        <v>-8.326672684688674E-17</v>
      </c>
      <c r="J339" s="2">
        <f t="shared" si="96"/>
        <v>-8.326672684688674E-17</v>
      </c>
      <c r="K339" s="1">
        <f t="shared" si="97"/>
        <v>-8.326672684688674E-17</v>
      </c>
      <c r="M339" s="1">
        <f t="shared" si="88"/>
        <v>1.885475332221702E-29</v>
      </c>
      <c r="N339" s="1">
        <f t="shared" si="101"/>
        <v>0.9999999999999994</v>
      </c>
      <c r="O339" s="3">
        <f t="shared" si="102"/>
        <v>9.992007221626409E-16</v>
      </c>
      <c r="P339" s="6">
        <f t="shared" si="98"/>
        <v>52994632445562.58</v>
      </c>
      <c r="Q339" s="3">
        <f t="shared" si="99"/>
        <v>1.0000000000000004</v>
      </c>
      <c r="R339" s="5">
        <f t="shared" si="100"/>
        <v>-5.303702376321603E+28</v>
      </c>
    </row>
    <row r="340" spans="1:18" ht="12.75">
      <c r="A340" s="2">
        <f t="shared" si="89"/>
        <v>330</v>
      </c>
      <c r="B340" s="1">
        <f t="shared" si="90"/>
        <v>1.0000000000000004</v>
      </c>
      <c r="C340" s="2">
        <f t="shared" si="91"/>
        <v>-8.326672684688674E-17</v>
      </c>
      <c r="D340" s="1">
        <f t="shared" si="87"/>
        <v>-8.326672684688674E-17</v>
      </c>
      <c r="F340" s="1">
        <f t="shared" si="92"/>
        <v>1.0000000000000004</v>
      </c>
      <c r="G340" s="2">
        <f t="shared" si="93"/>
        <v>-8.326672684688674E-17</v>
      </c>
      <c r="H340" s="2">
        <f t="shared" si="94"/>
        <v>-8.326672684688674E-17</v>
      </c>
      <c r="I340" s="2">
        <f t="shared" si="95"/>
        <v>-8.326672684688674E-17</v>
      </c>
      <c r="J340" s="2">
        <f t="shared" si="96"/>
        <v>-8.326672684688674E-17</v>
      </c>
      <c r="K340" s="1">
        <f t="shared" si="97"/>
        <v>-8.326672684688674E-17</v>
      </c>
      <c r="M340" s="1">
        <f t="shared" si="88"/>
        <v>1.528336600464304E-29</v>
      </c>
      <c r="N340" s="1">
        <f t="shared" si="101"/>
        <v>0.9999999999999994</v>
      </c>
      <c r="O340" s="3">
        <f t="shared" si="102"/>
        <v>9.992007221626409E-16</v>
      </c>
      <c r="P340" s="6">
        <f t="shared" si="98"/>
        <v>65378315343562.84</v>
      </c>
      <c r="Q340" s="3">
        <f t="shared" si="99"/>
        <v>1.0000000000000004</v>
      </c>
      <c r="R340" s="5">
        <f t="shared" si="100"/>
        <v>-6.5430612582084566E+28</v>
      </c>
    </row>
    <row r="341" spans="1:18" ht="12.75">
      <c r="A341" s="2">
        <f t="shared" si="89"/>
        <v>331</v>
      </c>
      <c r="B341" s="1">
        <f t="shared" si="90"/>
        <v>1.0000000000000004</v>
      </c>
      <c r="C341" s="2">
        <f t="shared" si="91"/>
        <v>-8.326672684688674E-17</v>
      </c>
      <c r="D341" s="1">
        <f t="shared" si="87"/>
        <v>-8.326672684688674E-17</v>
      </c>
      <c r="F341" s="1">
        <f t="shared" si="92"/>
        <v>1.0000000000000004</v>
      </c>
      <c r="G341" s="2">
        <f t="shared" si="93"/>
        <v>-8.326672684688674E-17</v>
      </c>
      <c r="H341" s="2">
        <f t="shared" si="94"/>
        <v>-8.326672684688674E-17</v>
      </c>
      <c r="I341" s="2">
        <f t="shared" si="95"/>
        <v>-8.326672684688674E-17</v>
      </c>
      <c r="J341" s="2">
        <f t="shared" si="96"/>
        <v>-8.326672684688674E-17</v>
      </c>
      <c r="K341" s="1">
        <f t="shared" si="97"/>
        <v>-8.326672684688674E-17</v>
      </c>
      <c r="M341" s="1">
        <f t="shared" si="88"/>
        <v>1.2388455708760048E-29</v>
      </c>
      <c r="N341" s="1">
        <f t="shared" si="101"/>
        <v>0.9999999999999994</v>
      </c>
      <c r="O341" s="3">
        <f t="shared" si="102"/>
        <v>9.992007221626409E-16</v>
      </c>
      <c r="P341" s="6">
        <f t="shared" si="98"/>
        <v>80655793236286.28</v>
      </c>
      <c r="Q341" s="3">
        <f t="shared" si="99"/>
        <v>1.0000000000000004</v>
      </c>
      <c r="R341" s="5">
        <f t="shared" si="100"/>
        <v>-8.072031119204685E+28</v>
      </c>
    </row>
    <row r="342" spans="1:18" ht="12.75">
      <c r="A342" s="2">
        <f t="shared" si="89"/>
        <v>332</v>
      </c>
      <c r="B342" s="1">
        <f t="shared" si="90"/>
        <v>1.0000000000000004</v>
      </c>
      <c r="C342" s="2">
        <f t="shared" si="91"/>
        <v>-8.326672684688674E-17</v>
      </c>
      <c r="D342" s="1">
        <f t="shared" si="87"/>
        <v>-8.326672684688674E-17</v>
      </c>
      <c r="F342" s="1">
        <f t="shared" si="92"/>
        <v>1.0000000000000004</v>
      </c>
      <c r="G342" s="2">
        <f t="shared" si="93"/>
        <v>-8.326672684688674E-17</v>
      </c>
      <c r="H342" s="2">
        <f t="shared" si="94"/>
        <v>-8.326672684688674E-17</v>
      </c>
      <c r="I342" s="2">
        <f t="shared" si="95"/>
        <v>-8.326672684688674E-17</v>
      </c>
      <c r="J342" s="2">
        <f t="shared" si="96"/>
        <v>-8.326672684688674E-17</v>
      </c>
      <c r="K342" s="1">
        <f t="shared" si="97"/>
        <v>-8.326672684688674E-17</v>
      </c>
      <c r="M342" s="1">
        <f t="shared" si="88"/>
        <v>1.0041887029420245E-29</v>
      </c>
      <c r="N342" s="1">
        <f t="shared" si="101"/>
        <v>0.9999999999999994</v>
      </c>
      <c r="O342" s="3">
        <f t="shared" si="102"/>
        <v>9.992007221626409E-16</v>
      </c>
      <c r="P342" s="6">
        <f t="shared" si="98"/>
        <v>99503282524014.66</v>
      </c>
      <c r="Q342" s="3">
        <f t="shared" si="99"/>
        <v>1.0000000000000004</v>
      </c>
      <c r="R342" s="5">
        <f t="shared" si="100"/>
        <v>-9.958287691050973E+28</v>
      </c>
    </row>
    <row r="343" spans="1:18" ht="12.75">
      <c r="A343" s="2">
        <f t="shared" si="89"/>
        <v>333</v>
      </c>
      <c r="B343" s="1">
        <f t="shared" si="90"/>
        <v>1.0000000000000004</v>
      </c>
      <c r="C343" s="2">
        <f t="shared" si="91"/>
        <v>-8.326672684688674E-17</v>
      </c>
      <c r="D343" s="1">
        <f t="shared" si="87"/>
        <v>-8.326672684688674E-17</v>
      </c>
      <c r="F343" s="1">
        <f t="shared" si="92"/>
        <v>1.0000000000000004</v>
      </c>
      <c r="G343" s="2">
        <f t="shared" si="93"/>
        <v>-8.326672684688674E-17</v>
      </c>
      <c r="H343" s="2">
        <f t="shared" si="94"/>
        <v>-8.326672684688674E-17</v>
      </c>
      <c r="I343" s="2">
        <f t="shared" si="95"/>
        <v>-8.326672684688674E-17</v>
      </c>
      <c r="J343" s="2">
        <f t="shared" si="96"/>
        <v>-8.326672684688674E-17</v>
      </c>
      <c r="K343" s="1">
        <f t="shared" si="97"/>
        <v>-8.326672684688674E-17</v>
      </c>
      <c r="M343" s="1">
        <f t="shared" si="88"/>
        <v>8.139795425860463E-30</v>
      </c>
      <c r="N343" s="1">
        <f t="shared" si="101"/>
        <v>0.9999999999999994</v>
      </c>
      <c r="O343" s="3">
        <f t="shared" si="102"/>
        <v>9.992007221626409E-16</v>
      </c>
      <c r="P343" s="6">
        <f t="shared" si="98"/>
        <v>122755016543553.33</v>
      </c>
      <c r="Q343" s="3">
        <f t="shared" si="99"/>
        <v>1.0000000000000004</v>
      </c>
      <c r="R343" s="5">
        <f t="shared" si="100"/>
        <v>-1.2285321039186802E+29</v>
      </c>
    </row>
    <row r="344" spans="1:18" ht="12.75">
      <c r="A344" s="2">
        <f t="shared" si="89"/>
        <v>334</v>
      </c>
      <c r="B344" s="1">
        <f t="shared" si="90"/>
        <v>1.0000000000000004</v>
      </c>
      <c r="C344" s="2">
        <f t="shared" si="91"/>
        <v>-8.326672684688674E-17</v>
      </c>
      <c r="D344" s="1">
        <f t="shared" si="87"/>
        <v>-8.326672684688674E-17</v>
      </c>
      <c r="F344" s="1">
        <f t="shared" si="92"/>
        <v>1.0000000000000004</v>
      </c>
      <c r="G344" s="2">
        <f t="shared" si="93"/>
        <v>-8.326672684688674E-17</v>
      </c>
      <c r="H344" s="2">
        <f t="shared" si="94"/>
        <v>-8.326672684688674E-17</v>
      </c>
      <c r="I344" s="2">
        <f t="shared" si="95"/>
        <v>-8.326672684688674E-17</v>
      </c>
      <c r="J344" s="2">
        <f t="shared" si="96"/>
        <v>-8.326672684688674E-17</v>
      </c>
      <c r="K344" s="1">
        <f t="shared" si="97"/>
        <v>-8.326672684688674E-17</v>
      </c>
      <c r="M344" s="1">
        <f t="shared" si="88"/>
        <v>6.597989937622722E-30</v>
      </c>
      <c r="N344" s="1">
        <f t="shared" si="101"/>
        <v>0.9999999999999994</v>
      </c>
      <c r="O344" s="3">
        <f t="shared" si="102"/>
        <v>9.992007221626409E-16</v>
      </c>
      <c r="P344" s="6">
        <f t="shared" si="98"/>
        <v>151440170659407.88</v>
      </c>
      <c r="Q344" s="3">
        <f t="shared" si="99"/>
        <v>1.0000000000000004</v>
      </c>
      <c r="R344" s="5">
        <f t="shared" si="100"/>
        <v>-1.5156131025569642E+29</v>
      </c>
    </row>
    <row r="345" spans="1:18" ht="12.75">
      <c r="A345" s="2">
        <f t="shared" si="89"/>
        <v>335</v>
      </c>
      <c r="B345" s="1">
        <f t="shared" si="90"/>
        <v>1.0000000000000004</v>
      </c>
      <c r="C345" s="2">
        <f t="shared" si="91"/>
        <v>-8.326672684688674E-17</v>
      </c>
      <c r="D345" s="1">
        <f t="shared" si="87"/>
        <v>-8.326672684688674E-17</v>
      </c>
      <c r="F345" s="1">
        <f t="shared" si="92"/>
        <v>1.0000000000000004</v>
      </c>
      <c r="G345" s="2">
        <f t="shared" si="93"/>
        <v>-8.326672684688674E-17</v>
      </c>
      <c r="H345" s="2">
        <f t="shared" si="94"/>
        <v>-8.326672684688674E-17</v>
      </c>
      <c r="I345" s="2">
        <f t="shared" si="95"/>
        <v>-8.326672684688674E-17</v>
      </c>
      <c r="J345" s="2">
        <f t="shared" si="96"/>
        <v>-8.326672684688674E-17</v>
      </c>
      <c r="K345" s="1">
        <f t="shared" si="97"/>
        <v>-8.326672684688674E-17</v>
      </c>
      <c r="M345" s="1">
        <f t="shared" si="88"/>
        <v>5.348226698506753E-30</v>
      </c>
      <c r="N345" s="1">
        <f t="shared" si="101"/>
        <v>0.9999999999999994</v>
      </c>
      <c r="O345" s="3">
        <f t="shared" si="102"/>
        <v>9.992007221626409E-16</v>
      </c>
      <c r="P345" s="6">
        <f t="shared" si="98"/>
        <v>186828415938617.9</v>
      </c>
      <c r="Q345" s="3">
        <f t="shared" si="99"/>
        <v>1.0000000000000004</v>
      </c>
      <c r="R345" s="5">
        <f t="shared" si="100"/>
        <v>-1.869778632007511E+29</v>
      </c>
    </row>
    <row r="346" spans="1:18" ht="12.75">
      <c r="A346" s="2">
        <f t="shared" si="89"/>
        <v>336</v>
      </c>
      <c r="B346" s="1">
        <f t="shared" si="90"/>
        <v>1.0000000000000004</v>
      </c>
      <c r="C346" s="2">
        <f t="shared" si="91"/>
        <v>-8.326672684688674E-17</v>
      </c>
      <c r="D346" s="1">
        <f t="shared" si="87"/>
        <v>-8.326672684688674E-17</v>
      </c>
      <c r="F346" s="1">
        <f t="shared" si="92"/>
        <v>1.0000000000000004</v>
      </c>
      <c r="G346" s="2">
        <f t="shared" si="93"/>
        <v>-8.326672684688674E-17</v>
      </c>
      <c r="H346" s="2">
        <f t="shared" si="94"/>
        <v>-8.326672684688674E-17</v>
      </c>
      <c r="I346" s="2">
        <f t="shared" si="95"/>
        <v>-8.326672684688674E-17</v>
      </c>
      <c r="J346" s="2">
        <f t="shared" si="96"/>
        <v>-8.326672684688674E-17</v>
      </c>
      <c r="K346" s="1">
        <f t="shared" si="97"/>
        <v>-8.326672684688674E-17</v>
      </c>
      <c r="M346" s="1">
        <f t="shared" si="88"/>
        <v>4.335188305686746E-30</v>
      </c>
      <c r="N346" s="1">
        <f t="shared" si="101"/>
        <v>0.9999999999999994</v>
      </c>
      <c r="O346" s="3">
        <f t="shared" si="102"/>
        <v>9.992007221626409E-16</v>
      </c>
      <c r="P346" s="6">
        <f t="shared" si="98"/>
        <v>230486117719944.22</v>
      </c>
      <c r="Q346" s="3">
        <f t="shared" si="99"/>
        <v>1.0000000000000004</v>
      </c>
      <c r="R346" s="5">
        <f t="shared" si="100"/>
        <v>-2.3067048752835854E+29</v>
      </c>
    </row>
    <row r="347" spans="1:18" ht="12.75">
      <c r="A347" s="2">
        <f t="shared" si="89"/>
        <v>337</v>
      </c>
      <c r="B347" s="1">
        <f t="shared" si="90"/>
        <v>1.0000000000000004</v>
      </c>
      <c r="C347" s="2">
        <f t="shared" si="91"/>
        <v>-8.326672684688674E-17</v>
      </c>
      <c r="D347" s="1">
        <f t="shared" si="87"/>
        <v>-8.326672684688674E-17</v>
      </c>
      <c r="F347" s="1">
        <f t="shared" si="92"/>
        <v>1.0000000000000004</v>
      </c>
      <c r="G347" s="2">
        <f t="shared" si="93"/>
        <v>-8.326672684688674E-17</v>
      </c>
      <c r="H347" s="2">
        <f t="shared" si="94"/>
        <v>-8.326672684688674E-17</v>
      </c>
      <c r="I347" s="2">
        <f t="shared" si="95"/>
        <v>-8.326672684688674E-17</v>
      </c>
      <c r="J347" s="2">
        <f t="shared" si="96"/>
        <v>-8.326672684688674E-17</v>
      </c>
      <c r="K347" s="1">
        <f t="shared" si="97"/>
        <v>-8.326672684688674E-17</v>
      </c>
      <c r="M347" s="1">
        <f t="shared" si="88"/>
        <v>3.5140353439038366E-30</v>
      </c>
      <c r="N347" s="1">
        <f t="shared" si="101"/>
        <v>0.9999999999999994</v>
      </c>
      <c r="O347" s="3">
        <f t="shared" si="102"/>
        <v>9.992007221626409E-16</v>
      </c>
      <c r="P347" s="6">
        <f t="shared" si="98"/>
        <v>284345666555704.56</v>
      </c>
      <c r="Q347" s="3">
        <f t="shared" si="99"/>
        <v>1.0000000000000004</v>
      </c>
      <c r="R347" s="5">
        <f t="shared" si="100"/>
        <v>-2.8457311954326374E+29</v>
      </c>
    </row>
    <row r="348" spans="1:18" ht="12.75">
      <c r="A348" s="2">
        <f t="shared" si="89"/>
        <v>338</v>
      </c>
      <c r="B348" s="1">
        <f t="shared" si="90"/>
        <v>1.0000000000000004</v>
      </c>
      <c r="C348" s="2">
        <f t="shared" si="91"/>
        <v>-8.326672684688674E-17</v>
      </c>
      <c r="D348" s="1">
        <f t="shared" si="87"/>
        <v>-8.326672684688674E-17</v>
      </c>
      <c r="F348" s="1">
        <f t="shared" si="92"/>
        <v>1.0000000000000004</v>
      </c>
      <c r="G348" s="2">
        <f t="shared" si="93"/>
        <v>-8.326672684688674E-17</v>
      </c>
      <c r="H348" s="2">
        <f t="shared" si="94"/>
        <v>-8.326672684688674E-17</v>
      </c>
      <c r="I348" s="2">
        <f t="shared" si="95"/>
        <v>-8.326672684688674E-17</v>
      </c>
      <c r="J348" s="2">
        <f t="shared" si="96"/>
        <v>-8.326672684688674E-17</v>
      </c>
      <c r="K348" s="1">
        <f t="shared" si="97"/>
        <v>-8.326672684688674E-17</v>
      </c>
      <c r="M348" s="1">
        <f t="shared" si="88"/>
        <v>2.848421689550896E-30</v>
      </c>
      <c r="N348" s="1">
        <f t="shared" si="101"/>
        <v>0.9999999999999994</v>
      </c>
      <c r="O348" s="3">
        <f t="shared" si="102"/>
        <v>9.992007221626409E-16</v>
      </c>
      <c r="P348" s="6">
        <f t="shared" si="98"/>
        <v>350791010273546.44</v>
      </c>
      <c r="Q348" s="3">
        <f t="shared" si="99"/>
        <v>1.0000000000000004</v>
      </c>
      <c r="R348" s="5">
        <f t="shared" si="100"/>
        <v>-3.510716140339698E+29</v>
      </c>
    </row>
    <row r="349" spans="1:18" ht="12.75">
      <c r="A349" s="2">
        <f t="shared" si="89"/>
        <v>339</v>
      </c>
      <c r="B349" s="1">
        <f t="shared" si="90"/>
        <v>1.0000000000000004</v>
      </c>
      <c r="C349" s="2">
        <f t="shared" si="91"/>
        <v>-8.326672684688674E-17</v>
      </c>
      <c r="D349" s="1">
        <f t="shared" si="87"/>
        <v>-8.326672684688674E-17</v>
      </c>
      <c r="F349" s="1">
        <f t="shared" si="92"/>
        <v>1.0000000000000004</v>
      </c>
      <c r="G349" s="2">
        <f t="shared" si="93"/>
        <v>-8.326672684688674E-17</v>
      </c>
      <c r="H349" s="2">
        <f t="shared" si="94"/>
        <v>-8.326672684688674E-17</v>
      </c>
      <c r="I349" s="2">
        <f t="shared" si="95"/>
        <v>-8.326672684688674E-17</v>
      </c>
      <c r="J349" s="2">
        <f t="shared" si="96"/>
        <v>-8.326672684688674E-17</v>
      </c>
      <c r="K349" s="1">
        <f t="shared" si="97"/>
        <v>-8.326672684688674E-17</v>
      </c>
      <c r="M349" s="1">
        <f t="shared" si="88"/>
        <v>2.3088857474297214E-30</v>
      </c>
      <c r="N349" s="1">
        <f t="shared" si="101"/>
        <v>0.9999999999999994</v>
      </c>
      <c r="O349" s="3">
        <f t="shared" si="102"/>
        <v>9.992007221626409E-16</v>
      </c>
      <c r="P349" s="6">
        <f t="shared" si="98"/>
        <v>432763173004538.1</v>
      </c>
      <c r="Q349" s="3">
        <f t="shared" si="99"/>
        <v>1.0000000000000004</v>
      </c>
      <c r="R349" s="5">
        <f t="shared" si="100"/>
        <v>-4.3310934770731384E+29</v>
      </c>
    </row>
    <row r="350" spans="1:18" ht="12.75">
      <c r="A350" s="2">
        <f t="shared" si="89"/>
        <v>340</v>
      </c>
      <c r="B350" s="1">
        <f t="shared" si="90"/>
        <v>1.0000000000000004</v>
      </c>
      <c r="C350" s="2">
        <f t="shared" si="91"/>
        <v>-8.326672684688674E-17</v>
      </c>
      <c r="D350" s="1">
        <f t="shared" si="87"/>
        <v>-8.326672684688674E-17</v>
      </c>
      <c r="F350" s="1">
        <f t="shared" si="92"/>
        <v>1.0000000000000004</v>
      </c>
      <c r="G350" s="2">
        <f t="shared" si="93"/>
        <v>-8.326672684688674E-17</v>
      </c>
      <c r="H350" s="2">
        <f t="shared" si="94"/>
        <v>-8.326672684688674E-17</v>
      </c>
      <c r="I350" s="2">
        <f t="shared" si="95"/>
        <v>-8.326672684688674E-17</v>
      </c>
      <c r="J350" s="2">
        <f t="shared" si="96"/>
        <v>-8.326672684688674E-17</v>
      </c>
      <c r="K350" s="1">
        <f t="shared" si="97"/>
        <v>-8.326672684688674E-17</v>
      </c>
      <c r="M350" s="1">
        <f t="shared" si="88"/>
        <v>1.871546412611644E-30</v>
      </c>
      <c r="N350" s="1">
        <f t="shared" si="101"/>
        <v>0.9999999999999994</v>
      </c>
      <c r="O350" s="3">
        <f t="shared" si="102"/>
        <v>9.992007221626409E-16</v>
      </c>
      <c r="P350" s="6">
        <f t="shared" si="98"/>
        <v>533890431692959.75</v>
      </c>
      <c r="Q350" s="3">
        <f t="shared" si="99"/>
        <v>1.0000000000000004</v>
      </c>
      <c r="R350" s="5">
        <f t="shared" si="100"/>
        <v>-5.343174998286862E+29</v>
      </c>
    </row>
    <row r="351" spans="1:18" ht="12.75">
      <c r="A351" s="2">
        <f t="shared" si="89"/>
        <v>341</v>
      </c>
      <c r="B351" s="1">
        <f t="shared" si="90"/>
        <v>1.0000000000000004</v>
      </c>
      <c r="C351" s="2">
        <f t="shared" si="91"/>
        <v>-8.326672684688674E-17</v>
      </c>
      <c r="D351" s="1">
        <f t="shared" si="87"/>
        <v>-8.326672684688674E-17</v>
      </c>
      <c r="F351" s="1">
        <f t="shared" si="92"/>
        <v>1.0000000000000004</v>
      </c>
      <c r="G351" s="2">
        <f t="shared" si="93"/>
        <v>-8.326672684688674E-17</v>
      </c>
      <c r="H351" s="2">
        <f t="shared" si="94"/>
        <v>-8.326672684688674E-17</v>
      </c>
      <c r="I351" s="2">
        <f t="shared" si="95"/>
        <v>-8.326672684688674E-17</v>
      </c>
      <c r="J351" s="2">
        <f t="shared" si="96"/>
        <v>-8.326672684688674E-17</v>
      </c>
      <c r="K351" s="1">
        <f t="shared" si="97"/>
        <v>-8.326672684688674E-17</v>
      </c>
      <c r="M351" s="1">
        <f t="shared" si="88"/>
        <v>1.5170460376650062E-30</v>
      </c>
      <c r="N351" s="1">
        <f t="shared" si="101"/>
        <v>0.9999999999999994</v>
      </c>
      <c r="O351" s="3">
        <f t="shared" si="102"/>
        <v>9.992007221626409E-16</v>
      </c>
      <c r="P351" s="6">
        <f t="shared" si="98"/>
        <v>658648912000444</v>
      </c>
      <c r="Q351" s="3">
        <f t="shared" si="99"/>
        <v>1.0000000000000004</v>
      </c>
      <c r="R351" s="5">
        <f t="shared" si="100"/>
        <v>-6.591757765895964E+29</v>
      </c>
    </row>
    <row r="352" spans="1:18" ht="12.75">
      <c r="A352" s="2">
        <f t="shared" si="89"/>
        <v>342</v>
      </c>
      <c r="B352" s="1">
        <f t="shared" si="90"/>
        <v>1.0000000000000004</v>
      </c>
      <c r="C352" s="2">
        <f t="shared" si="91"/>
        <v>-8.326672684688674E-17</v>
      </c>
      <c r="D352" s="1">
        <f t="shared" si="87"/>
        <v>-8.326672684688674E-17</v>
      </c>
      <c r="F352" s="1">
        <f t="shared" si="92"/>
        <v>1.0000000000000004</v>
      </c>
      <c r="G352" s="2">
        <f t="shared" si="93"/>
        <v>-8.326672684688674E-17</v>
      </c>
      <c r="H352" s="2">
        <f t="shared" si="94"/>
        <v>-8.326672684688674E-17</v>
      </c>
      <c r="I352" s="2">
        <f t="shared" si="95"/>
        <v>-8.326672684688674E-17</v>
      </c>
      <c r="J352" s="2">
        <f t="shared" si="96"/>
        <v>-8.326672684688674E-17</v>
      </c>
      <c r="K352" s="1">
        <f t="shared" si="97"/>
        <v>-8.326672684688674E-17</v>
      </c>
      <c r="M352" s="1">
        <f t="shared" si="88"/>
        <v>1.2296936185427569E-30</v>
      </c>
      <c r="N352" s="1">
        <f t="shared" si="101"/>
        <v>0.9999999999999994</v>
      </c>
      <c r="O352" s="3">
        <f t="shared" si="102"/>
        <v>9.992007221626409E-16</v>
      </c>
      <c r="P352" s="6">
        <f t="shared" si="98"/>
        <v>812560711949322.2</v>
      </c>
      <c r="Q352" s="3">
        <f t="shared" si="99"/>
        <v>1.0000000000000004</v>
      </c>
      <c r="R352" s="5">
        <f t="shared" si="100"/>
        <v>-8.132106932335276E+29</v>
      </c>
    </row>
    <row r="353" spans="1:18" ht="12.75">
      <c r="A353" s="2">
        <f t="shared" si="89"/>
        <v>343</v>
      </c>
      <c r="B353" s="1">
        <f t="shared" si="90"/>
        <v>1.0000000000000004</v>
      </c>
      <c r="C353" s="2">
        <f t="shared" si="91"/>
        <v>-8.326672684688674E-17</v>
      </c>
      <c r="D353" s="1">
        <f t="shared" si="87"/>
        <v>-8.326672684688674E-17</v>
      </c>
      <c r="F353" s="1">
        <f t="shared" si="92"/>
        <v>1.0000000000000004</v>
      </c>
      <c r="G353" s="2">
        <f t="shared" si="93"/>
        <v>-8.326672684688674E-17</v>
      </c>
      <c r="H353" s="2">
        <f t="shared" si="94"/>
        <v>-8.326672684688674E-17</v>
      </c>
      <c r="I353" s="2">
        <f t="shared" si="95"/>
        <v>-8.326672684688674E-17</v>
      </c>
      <c r="J353" s="2">
        <f t="shared" si="96"/>
        <v>-8.326672684688674E-17</v>
      </c>
      <c r="K353" s="1">
        <f t="shared" si="97"/>
        <v>-8.326672684688674E-17</v>
      </c>
      <c r="M353" s="1">
        <f t="shared" si="88"/>
        <v>9.967702745608377E-31</v>
      </c>
      <c r="N353" s="1">
        <f t="shared" si="101"/>
        <v>0.9999999999999994</v>
      </c>
      <c r="O353" s="3">
        <f t="shared" si="102"/>
        <v>9.992007221626409E-16</v>
      </c>
      <c r="P353" s="6">
        <f t="shared" si="98"/>
        <v>1002438322714703.8</v>
      </c>
      <c r="Q353" s="3">
        <f t="shared" si="99"/>
        <v>1.0000000000000004</v>
      </c>
      <c r="R353" s="5">
        <f t="shared" si="100"/>
        <v>-1.0032401903644104E+30</v>
      </c>
    </row>
    <row r="354" spans="1:18" ht="12.75">
      <c r="A354" s="2">
        <f t="shared" si="89"/>
        <v>344</v>
      </c>
      <c r="B354" s="1">
        <f t="shared" si="90"/>
        <v>1.0000000000000004</v>
      </c>
      <c r="C354" s="2">
        <f t="shared" si="91"/>
        <v>-8.326672684688674E-17</v>
      </c>
      <c r="D354" s="1">
        <f t="shared" si="87"/>
        <v>-8.326672684688674E-17</v>
      </c>
      <c r="F354" s="1">
        <f t="shared" si="92"/>
        <v>1.0000000000000004</v>
      </c>
      <c r="G354" s="2">
        <f t="shared" si="93"/>
        <v>-8.326672684688674E-17</v>
      </c>
      <c r="H354" s="2">
        <f t="shared" si="94"/>
        <v>-8.326672684688674E-17</v>
      </c>
      <c r="I354" s="2">
        <f t="shared" si="95"/>
        <v>-8.326672684688674E-17</v>
      </c>
      <c r="J354" s="2">
        <f t="shared" si="96"/>
        <v>-8.326672684688674E-17</v>
      </c>
      <c r="K354" s="1">
        <f t="shared" si="97"/>
        <v>-8.326672684688674E-17</v>
      </c>
      <c r="M354" s="1">
        <f t="shared" si="88"/>
        <v>8.079662814103864E-31</v>
      </c>
      <c r="N354" s="1">
        <f t="shared" si="101"/>
        <v>0.9999999999999994</v>
      </c>
      <c r="O354" s="3">
        <f t="shared" si="102"/>
        <v>9.992007221626409E-16</v>
      </c>
      <c r="P354" s="6">
        <f t="shared" si="98"/>
        <v>1236686165192977.5</v>
      </c>
      <c r="Q354" s="3">
        <f t="shared" si="99"/>
        <v>1.0000000000000004</v>
      </c>
      <c r="R354" s="5">
        <f t="shared" si="100"/>
        <v>-1.2376754117194098E+30</v>
      </c>
    </row>
    <row r="355" spans="1:18" ht="12.75">
      <c r="A355" s="2">
        <f t="shared" si="89"/>
        <v>345</v>
      </c>
      <c r="B355" s="1">
        <f t="shared" si="90"/>
        <v>1.0000000000000004</v>
      </c>
      <c r="C355" s="2">
        <f t="shared" si="91"/>
        <v>-8.326672684688674E-17</v>
      </c>
      <c r="D355" s="1">
        <f t="shared" si="87"/>
        <v>-8.326672684688674E-17</v>
      </c>
      <c r="F355" s="1">
        <f t="shared" si="92"/>
        <v>1.0000000000000004</v>
      </c>
      <c r="G355" s="2">
        <f t="shared" si="93"/>
        <v>-8.326672684688674E-17</v>
      </c>
      <c r="H355" s="2">
        <f t="shared" si="94"/>
        <v>-8.326672684688674E-17</v>
      </c>
      <c r="I355" s="2">
        <f t="shared" si="95"/>
        <v>-8.326672684688674E-17</v>
      </c>
      <c r="J355" s="2">
        <f t="shared" si="96"/>
        <v>-8.326672684688674E-17</v>
      </c>
      <c r="K355" s="1">
        <f t="shared" si="97"/>
        <v>-8.326672684688674E-17</v>
      </c>
      <c r="M355" s="1">
        <f t="shared" si="88"/>
        <v>6.5492473898637826E-31</v>
      </c>
      <c r="N355" s="1">
        <f t="shared" si="101"/>
        <v>0.9999999999999994</v>
      </c>
      <c r="O355" s="3">
        <f t="shared" si="102"/>
        <v>9.992007221626409E-16</v>
      </c>
      <c r="P355" s="6">
        <f t="shared" si="98"/>
        <v>1525672589050607.2</v>
      </c>
      <c r="Q355" s="3">
        <f t="shared" si="99"/>
        <v>1.0000000000000004</v>
      </c>
      <c r="R355" s="5">
        <f t="shared" si="100"/>
        <v>-1.526893000786155E+30</v>
      </c>
    </row>
    <row r="356" spans="1:18" ht="12.75">
      <c r="A356" s="2">
        <f t="shared" si="89"/>
        <v>346</v>
      </c>
      <c r="B356" s="1">
        <f t="shared" si="90"/>
        <v>1.0000000000000004</v>
      </c>
      <c r="C356" s="2">
        <f t="shared" si="91"/>
        <v>-8.326672684688674E-17</v>
      </c>
      <c r="D356" s="1">
        <f t="shared" si="87"/>
        <v>-8.326672684688674E-17</v>
      </c>
      <c r="F356" s="1">
        <f t="shared" si="92"/>
        <v>1.0000000000000004</v>
      </c>
      <c r="G356" s="2">
        <f t="shared" si="93"/>
        <v>-8.326672684688674E-17</v>
      </c>
      <c r="H356" s="2">
        <f t="shared" si="94"/>
        <v>-8.326672684688674E-17</v>
      </c>
      <c r="I356" s="2">
        <f t="shared" si="95"/>
        <v>-8.326672684688674E-17</v>
      </c>
      <c r="J356" s="2">
        <f t="shared" si="96"/>
        <v>-8.326672684688674E-17</v>
      </c>
      <c r="K356" s="1">
        <f t="shared" si="97"/>
        <v>-8.326672684688674E-17</v>
      </c>
      <c r="M356" s="1">
        <f t="shared" si="88"/>
        <v>5.308716757184908E-31</v>
      </c>
      <c r="N356" s="1">
        <f t="shared" si="101"/>
        <v>0.9999999999999994</v>
      </c>
      <c r="O356" s="3">
        <f t="shared" si="102"/>
        <v>9.992007221626409E-16</v>
      </c>
      <c r="P356" s="6">
        <f t="shared" si="98"/>
        <v>1882188799789149.8</v>
      </c>
      <c r="Q356" s="3">
        <f t="shared" si="99"/>
        <v>1.0000000000000004</v>
      </c>
      <c r="R356" s="5">
        <f t="shared" si="100"/>
        <v>-1.883694394971409E+30</v>
      </c>
    </row>
    <row r="357" spans="1:18" ht="12.75">
      <c r="A357" s="2">
        <f t="shared" si="89"/>
        <v>347</v>
      </c>
      <c r="B357" s="1">
        <f t="shared" si="90"/>
        <v>1.0000000000000004</v>
      </c>
      <c r="C357" s="2">
        <f t="shared" si="91"/>
        <v>-8.326672684688674E-17</v>
      </c>
      <c r="D357" s="1">
        <f t="shared" si="87"/>
        <v>-8.326672684688674E-17</v>
      </c>
      <c r="F357" s="1">
        <f t="shared" si="92"/>
        <v>1.0000000000000004</v>
      </c>
      <c r="G357" s="2">
        <f t="shared" si="93"/>
        <v>-8.326672684688674E-17</v>
      </c>
      <c r="H357" s="2">
        <f t="shared" si="94"/>
        <v>-8.326672684688674E-17</v>
      </c>
      <c r="I357" s="2">
        <f t="shared" si="95"/>
        <v>-8.326672684688674E-17</v>
      </c>
      <c r="J357" s="2">
        <f t="shared" si="96"/>
        <v>-8.326672684688674E-17</v>
      </c>
      <c r="K357" s="1">
        <f t="shared" si="97"/>
        <v>-8.326672684688674E-17</v>
      </c>
      <c r="M357" s="1">
        <f t="shared" si="88"/>
        <v>4.303162169692052E-31</v>
      </c>
      <c r="N357" s="1">
        <f t="shared" si="101"/>
        <v>0.9999999999999994</v>
      </c>
      <c r="O357" s="3">
        <f t="shared" si="102"/>
        <v>9.992007221626409E-16</v>
      </c>
      <c r="P357" s="6">
        <f t="shared" si="98"/>
        <v>2322015026996175</v>
      </c>
      <c r="Q357" s="3">
        <f t="shared" si="99"/>
        <v>1.0000000000000004</v>
      </c>
      <c r="R357" s="5">
        <f t="shared" si="100"/>
        <v>-2.3238724467397043E+30</v>
      </c>
    </row>
    <row r="358" spans="1:18" ht="12.75">
      <c r="A358" s="2">
        <f t="shared" si="89"/>
        <v>348</v>
      </c>
      <c r="B358" s="1">
        <f t="shared" si="90"/>
        <v>1.0000000000000004</v>
      </c>
      <c r="C358" s="2">
        <f t="shared" si="91"/>
        <v>-8.326672684688674E-17</v>
      </c>
      <c r="D358" s="1">
        <f t="shared" si="87"/>
        <v>-8.326672684688674E-17</v>
      </c>
      <c r="F358" s="1">
        <f t="shared" si="92"/>
        <v>1.0000000000000004</v>
      </c>
      <c r="G358" s="2">
        <f t="shared" si="93"/>
        <v>-8.326672684688674E-17</v>
      </c>
      <c r="H358" s="2">
        <f t="shared" si="94"/>
        <v>-8.326672684688674E-17</v>
      </c>
      <c r="I358" s="2">
        <f t="shared" si="95"/>
        <v>-8.326672684688674E-17</v>
      </c>
      <c r="J358" s="2">
        <f t="shared" si="96"/>
        <v>-8.326672684688674E-17</v>
      </c>
      <c r="K358" s="1">
        <f t="shared" si="97"/>
        <v>-8.326672684688674E-17</v>
      </c>
      <c r="M358" s="1">
        <f t="shared" si="88"/>
        <v>3.4880754626072386E-31</v>
      </c>
      <c r="N358" s="1">
        <f t="shared" si="101"/>
        <v>0.9999999999999994</v>
      </c>
      <c r="O358" s="3">
        <f t="shared" si="102"/>
        <v>9.992007221626409E-16</v>
      </c>
      <c r="P358" s="6">
        <f t="shared" si="98"/>
        <v>2864618993695068.5</v>
      </c>
      <c r="Q358" s="3">
        <f t="shared" si="99"/>
        <v>1.0000000000000004</v>
      </c>
      <c r="R358" s="5">
        <f t="shared" si="100"/>
        <v>-2.8669104516807914E+30</v>
      </c>
    </row>
    <row r="359" spans="1:18" ht="12.75">
      <c r="A359" s="2">
        <f t="shared" si="89"/>
        <v>349</v>
      </c>
      <c r="B359" s="1">
        <f t="shared" si="90"/>
        <v>1.0000000000000004</v>
      </c>
      <c r="C359" s="2">
        <f t="shared" si="91"/>
        <v>-8.326672684688674E-17</v>
      </c>
      <c r="D359" s="1">
        <f t="shared" si="87"/>
        <v>-8.326672684688674E-17</v>
      </c>
      <c r="F359" s="1">
        <f t="shared" si="92"/>
        <v>1.0000000000000004</v>
      </c>
      <c r="G359" s="2">
        <f t="shared" si="93"/>
        <v>-8.326672684688674E-17</v>
      </c>
      <c r="H359" s="2">
        <f t="shared" si="94"/>
        <v>-8.326672684688674E-17</v>
      </c>
      <c r="I359" s="2">
        <f t="shared" si="95"/>
        <v>-8.326672684688674E-17</v>
      </c>
      <c r="J359" s="2">
        <f t="shared" si="96"/>
        <v>-8.326672684688674E-17</v>
      </c>
      <c r="K359" s="1">
        <f t="shared" si="97"/>
        <v>-8.326672684688674E-17</v>
      </c>
      <c r="M359" s="1">
        <f t="shared" si="88"/>
        <v>2.827379018744618E-31</v>
      </c>
      <c r="N359" s="1">
        <f t="shared" si="101"/>
        <v>0.9999999999999994</v>
      </c>
      <c r="O359" s="3">
        <f t="shared" si="102"/>
        <v>9.992007221626409E-16</v>
      </c>
      <c r="P359" s="6">
        <f t="shared" si="98"/>
        <v>3534017602656948</v>
      </c>
      <c r="Q359" s="3">
        <f t="shared" si="99"/>
        <v>1.0000000000000004</v>
      </c>
      <c r="R359" s="5">
        <f t="shared" si="100"/>
        <v>-3.536844524099247E+30</v>
      </c>
    </row>
    <row r="360" spans="1:18" ht="12.75">
      <c r="A360" s="2">
        <f t="shared" si="89"/>
        <v>350</v>
      </c>
      <c r="B360" s="1">
        <f t="shared" si="90"/>
        <v>1.0000000000000004</v>
      </c>
      <c r="C360" s="2">
        <f t="shared" si="91"/>
        <v>-8.326672684688674E-17</v>
      </c>
      <c r="D360" s="1">
        <f t="shared" si="87"/>
        <v>-8.326672684688674E-17</v>
      </c>
      <c r="F360" s="1">
        <f t="shared" si="92"/>
        <v>1.0000000000000004</v>
      </c>
      <c r="G360" s="2">
        <f t="shared" si="93"/>
        <v>-8.326672684688674E-17</v>
      </c>
      <c r="H360" s="2">
        <f t="shared" si="94"/>
        <v>-8.326672684688674E-17</v>
      </c>
      <c r="I360" s="2">
        <f t="shared" si="95"/>
        <v>-8.326672684688674E-17</v>
      </c>
      <c r="J360" s="2">
        <f t="shared" si="96"/>
        <v>-8.326672684688674E-17</v>
      </c>
      <c r="K360" s="1">
        <f t="shared" si="97"/>
        <v>-8.326672684688674E-17</v>
      </c>
      <c r="M360" s="1">
        <f t="shared" si="88"/>
        <v>2.291828889981048E-31</v>
      </c>
      <c r="N360" s="1">
        <f t="shared" si="101"/>
        <v>0.9999999999999994</v>
      </c>
      <c r="O360" s="3">
        <f t="shared" si="102"/>
        <v>9.992007221626409E-16</v>
      </c>
      <c r="P360" s="6">
        <f t="shared" si="98"/>
        <v>4359839979898777</v>
      </c>
      <c r="Q360" s="3">
        <f t="shared" si="99"/>
        <v>1.0000000000000004</v>
      </c>
      <c r="R360" s="5">
        <f t="shared" si="100"/>
        <v>-4.363327490859363E+30</v>
      </c>
    </row>
    <row r="361" spans="1:18" ht="12.75">
      <c r="A361" s="2">
        <f t="shared" si="89"/>
        <v>351</v>
      </c>
      <c r="B361" s="1">
        <f t="shared" si="90"/>
        <v>1.0000000000000004</v>
      </c>
      <c r="C361" s="2">
        <f t="shared" si="91"/>
        <v>-8.326672684688674E-17</v>
      </c>
      <c r="D361" s="1">
        <f t="shared" si="87"/>
        <v>-8.326672684688674E-17</v>
      </c>
      <c r="F361" s="1">
        <f t="shared" si="92"/>
        <v>1.0000000000000004</v>
      </c>
      <c r="G361" s="2">
        <f t="shared" si="93"/>
        <v>-8.326672684688674E-17</v>
      </c>
      <c r="H361" s="2">
        <f t="shared" si="94"/>
        <v>-8.326672684688674E-17</v>
      </c>
      <c r="I361" s="2">
        <f t="shared" si="95"/>
        <v>-8.326672684688674E-17</v>
      </c>
      <c r="J361" s="2">
        <f t="shared" si="96"/>
        <v>-8.326672684688674E-17</v>
      </c>
      <c r="K361" s="1">
        <f t="shared" si="97"/>
        <v>-8.326672684688674E-17</v>
      </c>
      <c r="M361" s="1">
        <f t="shared" si="88"/>
        <v>1.857720392677964E-31</v>
      </c>
      <c r="N361" s="1">
        <f t="shared" si="101"/>
        <v>0.9999999999999994</v>
      </c>
      <c r="O361" s="3">
        <f t="shared" si="102"/>
        <v>9.992007221626409E-16</v>
      </c>
      <c r="P361" s="6">
        <f t="shared" si="98"/>
        <v>5378638928123413</v>
      </c>
      <c r="Q361" s="3">
        <f t="shared" si="99"/>
        <v>1.0000000000000004</v>
      </c>
      <c r="R361" s="5">
        <f t="shared" si="100"/>
        <v>-5.382941393879346E+30</v>
      </c>
    </row>
    <row r="362" spans="1:18" ht="12.75">
      <c r="A362" s="2">
        <f t="shared" si="89"/>
        <v>352</v>
      </c>
      <c r="B362" s="1">
        <f t="shared" si="90"/>
        <v>1.0000000000000004</v>
      </c>
      <c r="C362" s="2">
        <f t="shared" si="91"/>
        <v>-8.326672684688674E-17</v>
      </c>
      <c r="D362" s="1">
        <f aca="true" t="shared" si="103" ref="D362:D425">C362*h</f>
        <v>-8.326672684688674E-17</v>
      </c>
      <c r="F362" s="1">
        <f t="shared" si="92"/>
        <v>1.0000000000000004</v>
      </c>
      <c r="G362" s="2">
        <f t="shared" si="93"/>
        <v>-8.326672684688674E-17</v>
      </c>
      <c r="H362" s="2">
        <f t="shared" si="94"/>
        <v>-8.326672684688674E-17</v>
      </c>
      <c r="I362" s="2">
        <f t="shared" si="95"/>
        <v>-8.326672684688674E-17</v>
      </c>
      <c r="J362" s="2">
        <f t="shared" si="96"/>
        <v>-8.326672684688674E-17</v>
      </c>
      <c r="K362" s="1">
        <f t="shared" si="97"/>
        <v>-8.326672684688674E-17</v>
      </c>
      <c r="M362" s="1">
        <f aca="true" t="shared" si="104" ref="M362:M425">(r_/V+k*S)*A0/(EXP((k*S+r_/V)*t)*(r_/V+k*S-k*A0)+k*A0)</f>
        <v>1.5058388837223167E-31</v>
      </c>
      <c r="N362" s="1">
        <f t="shared" si="101"/>
        <v>0.9999999999999994</v>
      </c>
      <c r="O362" s="3">
        <f t="shared" si="102"/>
        <v>9.992007221626409E-16</v>
      </c>
      <c r="P362" s="6">
        <f t="shared" si="98"/>
        <v>6635508838055067</v>
      </c>
      <c r="Q362" s="3">
        <f t="shared" si="99"/>
        <v>1.0000000000000004</v>
      </c>
      <c r="R362" s="5">
        <f t="shared" si="100"/>
        <v>-6.640816695661877E+30</v>
      </c>
    </row>
    <row r="363" spans="1:18" ht="12.75">
      <c r="A363" s="2">
        <f t="shared" si="89"/>
        <v>353</v>
      </c>
      <c r="B363" s="1">
        <f t="shared" si="90"/>
        <v>1.0000000000000004</v>
      </c>
      <c r="C363" s="2">
        <f t="shared" si="91"/>
        <v>-8.326672684688674E-17</v>
      </c>
      <c r="D363" s="1">
        <f t="shared" si="103"/>
        <v>-8.326672684688674E-17</v>
      </c>
      <c r="F363" s="1">
        <f t="shared" si="92"/>
        <v>1.0000000000000004</v>
      </c>
      <c r="G363" s="2">
        <f t="shared" si="93"/>
        <v>-8.326672684688674E-17</v>
      </c>
      <c r="H363" s="2">
        <f t="shared" si="94"/>
        <v>-8.326672684688674E-17</v>
      </c>
      <c r="I363" s="2">
        <f t="shared" si="95"/>
        <v>-8.326672684688674E-17</v>
      </c>
      <c r="J363" s="2">
        <f t="shared" si="96"/>
        <v>-8.326672684688674E-17</v>
      </c>
      <c r="K363" s="1">
        <f t="shared" si="97"/>
        <v>-8.326672684688674E-17</v>
      </c>
      <c r="M363" s="1">
        <f t="shared" si="104"/>
        <v>1.2206092761146326E-31</v>
      </c>
      <c r="N363" s="1">
        <f t="shared" si="101"/>
        <v>0.9999999999999994</v>
      </c>
      <c r="O363" s="3">
        <f t="shared" si="102"/>
        <v>9.992007221626409E-16</v>
      </c>
      <c r="P363" s="6">
        <f t="shared" si="98"/>
        <v>8186081670157664</v>
      </c>
      <c r="Q363" s="3">
        <f t="shared" si="99"/>
        <v>1.0000000000000004</v>
      </c>
      <c r="R363" s="5">
        <f t="shared" si="100"/>
        <v>-8.19262985763256E+30</v>
      </c>
    </row>
    <row r="364" spans="1:18" ht="12.75">
      <c r="A364" s="2">
        <f t="shared" si="89"/>
        <v>354</v>
      </c>
      <c r="B364" s="1">
        <f t="shared" si="90"/>
        <v>1.0000000000000004</v>
      </c>
      <c r="C364" s="2">
        <f t="shared" si="91"/>
        <v>-8.326672684688674E-17</v>
      </c>
      <c r="D364" s="1">
        <f t="shared" si="103"/>
        <v>-8.326672684688674E-17</v>
      </c>
      <c r="F364" s="1">
        <f t="shared" si="92"/>
        <v>1.0000000000000004</v>
      </c>
      <c r="G364" s="2">
        <f t="shared" si="93"/>
        <v>-8.326672684688674E-17</v>
      </c>
      <c r="H364" s="2">
        <f t="shared" si="94"/>
        <v>-8.326672684688674E-17</v>
      </c>
      <c r="I364" s="2">
        <f t="shared" si="95"/>
        <v>-8.326672684688674E-17</v>
      </c>
      <c r="J364" s="2">
        <f t="shared" si="96"/>
        <v>-8.326672684688674E-17</v>
      </c>
      <c r="K364" s="1">
        <f t="shared" si="97"/>
        <v>-8.326672684688674E-17</v>
      </c>
      <c r="M364" s="1">
        <f t="shared" si="104"/>
        <v>9.894066497036017E-32</v>
      </c>
      <c r="N364" s="1">
        <f t="shared" si="101"/>
        <v>0.9999999999999994</v>
      </c>
      <c r="O364" s="3">
        <f t="shared" si="102"/>
        <v>9.992007221626409E-16</v>
      </c>
      <c r="P364" s="6">
        <f t="shared" si="98"/>
        <v>10098989353487500</v>
      </c>
      <c r="Q364" s="3">
        <f t="shared" si="99"/>
        <v>1.0000000000000004</v>
      </c>
      <c r="R364" s="5">
        <f t="shared" si="100"/>
        <v>-1.0107067708707761E+31</v>
      </c>
    </row>
    <row r="365" spans="1:18" ht="12.75">
      <c r="A365" s="2">
        <f t="shared" si="89"/>
        <v>355</v>
      </c>
      <c r="B365" s="1">
        <f t="shared" si="90"/>
        <v>1.0000000000000004</v>
      </c>
      <c r="C365" s="2">
        <f t="shared" si="91"/>
        <v>-8.326672684688674E-17</v>
      </c>
      <c r="D365" s="1">
        <f t="shared" si="103"/>
        <v>-8.326672684688674E-17</v>
      </c>
      <c r="F365" s="1">
        <f t="shared" si="92"/>
        <v>1.0000000000000004</v>
      </c>
      <c r="G365" s="2">
        <f t="shared" si="93"/>
        <v>-8.326672684688674E-17</v>
      </c>
      <c r="H365" s="2">
        <f t="shared" si="94"/>
        <v>-8.326672684688674E-17</v>
      </c>
      <c r="I365" s="2">
        <f t="shared" si="95"/>
        <v>-8.326672684688674E-17</v>
      </c>
      <c r="J365" s="2">
        <f t="shared" si="96"/>
        <v>-8.326672684688674E-17</v>
      </c>
      <c r="K365" s="1">
        <f t="shared" si="97"/>
        <v>-8.326672684688674E-17</v>
      </c>
      <c r="M365" s="1">
        <f t="shared" si="104"/>
        <v>8.019974431078764E-32</v>
      </c>
      <c r="N365" s="1">
        <f t="shared" si="101"/>
        <v>0.9999999999999994</v>
      </c>
      <c r="O365" s="3">
        <f t="shared" si="102"/>
        <v>9.992007221626409E-16</v>
      </c>
      <c r="P365" s="6">
        <f t="shared" si="98"/>
        <v>12458901593134366</v>
      </c>
      <c r="Q365" s="3">
        <f t="shared" si="99"/>
        <v>1.0000000000000004</v>
      </c>
      <c r="R365" s="5">
        <f t="shared" si="100"/>
        <v>-1.246886768273014E+31</v>
      </c>
    </row>
    <row r="366" spans="1:18" ht="12.75">
      <c r="A366" s="2">
        <f t="shared" si="89"/>
        <v>356</v>
      </c>
      <c r="B366" s="1">
        <f t="shared" si="90"/>
        <v>1.0000000000000004</v>
      </c>
      <c r="C366" s="2">
        <f t="shared" si="91"/>
        <v>-8.326672684688674E-17</v>
      </c>
      <c r="D366" s="1">
        <f t="shared" si="103"/>
        <v>-8.326672684688674E-17</v>
      </c>
      <c r="F366" s="1">
        <f t="shared" si="92"/>
        <v>1.0000000000000004</v>
      </c>
      <c r="G366" s="2">
        <f t="shared" si="93"/>
        <v>-8.326672684688674E-17</v>
      </c>
      <c r="H366" s="2">
        <f t="shared" si="94"/>
        <v>-8.326672684688674E-17</v>
      </c>
      <c r="I366" s="2">
        <f t="shared" si="95"/>
        <v>-8.326672684688674E-17</v>
      </c>
      <c r="J366" s="2">
        <f t="shared" si="96"/>
        <v>-8.326672684688674E-17</v>
      </c>
      <c r="K366" s="1">
        <f t="shared" si="97"/>
        <v>-8.326672684688674E-17</v>
      </c>
      <c r="M366" s="1">
        <f t="shared" si="104"/>
        <v>6.500864926916201E-32</v>
      </c>
      <c r="N366" s="1">
        <f t="shared" si="101"/>
        <v>0.9999999999999994</v>
      </c>
      <c r="O366" s="3">
        <f t="shared" si="102"/>
        <v>9.992007221626409E-16</v>
      </c>
      <c r="P366" s="6">
        <f t="shared" si="98"/>
        <v>15370273546609884</v>
      </c>
      <c r="Q366" s="3">
        <f t="shared" si="99"/>
        <v>1.0000000000000004</v>
      </c>
      <c r="R366" s="5">
        <f t="shared" si="100"/>
        <v>-1.5382568492687755E+31</v>
      </c>
    </row>
    <row r="367" spans="1:18" ht="12.75">
      <c r="A367" s="2">
        <f t="shared" si="89"/>
        <v>357</v>
      </c>
      <c r="B367" s="1">
        <f t="shared" si="90"/>
        <v>1.0000000000000004</v>
      </c>
      <c r="C367" s="2">
        <f t="shared" si="91"/>
        <v>-8.326672684688674E-17</v>
      </c>
      <c r="D367" s="1">
        <f t="shared" si="103"/>
        <v>-8.326672684688674E-17</v>
      </c>
      <c r="F367" s="1">
        <f t="shared" si="92"/>
        <v>1.0000000000000004</v>
      </c>
      <c r="G367" s="2">
        <f t="shared" si="93"/>
        <v>-8.326672684688674E-17</v>
      </c>
      <c r="H367" s="2">
        <f t="shared" si="94"/>
        <v>-8.326672684688674E-17</v>
      </c>
      <c r="I367" s="2">
        <f t="shared" si="95"/>
        <v>-8.326672684688674E-17</v>
      </c>
      <c r="J367" s="2">
        <f t="shared" si="96"/>
        <v>-8.326672684688674E-17</v>
      </c>
      <c r="K367" s="1">
        <f t="shared" si="97"/>
        <v>-8.326672684688674E-17</v>
      </c>
      <c r="M367" s="1">
        <f t="shared" si="104"/>
        <v>5.269498694938363E-32</v>
      </c>
      <c r="N367" s="1">
        <f t="shared" si="101"/>
        <v>0.9999999999999994</v>
      </c>
      <c r="O367" s="3">
        <f t="shared" si="102"/>
        <v>9.992007221626409E-16</v>
      </c>
      <c r="P367" s="6">
        <f t="shared" si="98"/>
        <v>18961969249986284</v>
      </c>
      <c r="Q367" s="3">
        <f t="shared" si="99"/>
        <v>1.0000000000000004</v>
      </c>
      <c r="R367" s="5">
        <f t="shared" si="100"/>
        <v>-1.8977137255210903E+31</v>
      </c>
    </row>
    <row r="368" spans="1:18" ht="12.75">
      <c r="A368" s="2">
        <f t="shared" si="89"/>
        <v>358</v>
      </c>
      <c r="B368" s="1">
        <f t="shared" si="90"/>
        <v>1.0000000000000004</v>
      </c>
      <c r="C368" s="2">
        <f t="shared" si="91"/>
        <v>-8.326672684688674E-17</v>
      </c>
      <c r="D368" s="1">
        <f t="shared" si="103"/>
        <v>-8.326672684688674E-17</v>
      </c>
      <c r="F368" s="1">
        <f t="shared" si="92"/>
        <v>1.0000000000000004</v>
      </c>
      <c r="G368" s="2">
        <f t="shared" si="93"/>
        <v>-8.326672684688674E-17</v>
      </c>
      <c r="H368" s="2">
        <f t="shared" si="94"/>
        <v>-8.326672684688674E-17</v>
      </c>
      <c r="I368" s="2">
        <f t="shared" si="95"/>
        <v>-8.326672684688674E-17</v>
      </c>
      <c r="J368" s="2">
        <f t="shared" si="96"/>
        <v>-8.326672684688674E-17</v>
      </c>
      <c r="K368" s="1">
        <f t="shared" si="97"/>
        <v>-8.326672684688674E-17</v>
      </c>
      <c r="M368" s="1">
        <f t="shared" si="104"/>
        <v>4.2713726262775244E-32</v>
      </c>
      <c r="N368" s="1">
        <f t="shared" si="101"/>
        <v>0.9999999999999994</v>
      </c>
      <c r="O368" s="3">
        <f t="shared" si="102"/>
        <v>9.992007221626409E-16</v>
      </c>
      <c r="P368" s="6">
        <f t="shared" si="98"/>
        <v>23392965437282356</v>
      </c>
      <c r="Q368" s="3">
        <f t="shared" si="99"/>
        <v>1.0000000000000004</v>
      </c>
      <c r="R368" s="5">
        <f t="shared" si="100"/>
        <v>-2.341167787254128E+31</v>
      </c>
    </row>
    <row r="369" spans="1:18" ht="12.75">
      <c r="A369" s="2">
        <f t="shared" si="89"/>
        <v>359</v>
      </c>
      <c r="B369" s="1">
        <f t="shared" si="90"/>
        <v>1.0000000000000004</v>
      </c>
      <c r="C369" s="2">
        <f t="shared" si="91"/>
        <v>-8.326672684688674E-17</v>
      </c>
      <c r="D369" s="1">
        <f t="shared" si="103"/>
        <v>-8.326672684688674E-17</v>
      </c>
      <c r="F369" s="1">
        <f t="shared" si="92"/>
        <v>1.0000000000000004</v>
      </c>
      <c r="G369" s="2">
        <f t="shared" si="93"/>
        <v>-8.326672684688674E-17</v>
      </c>
      <c r="H369" s="2">
        <f t="shared" si="94"/>
        <v>-8.326672684688674E-17</v>
      </c>
      <c r="I369" s="2">
        <f t="shared" si="95"/>
        <v>-8.326672684688674E-17</v>
      </c>
      <c r="J369" s="2">
        <f t="shared" si="96"/>
        <v>-8.326672684688674E-17</v>
      </c>
      <c r="K369" s="1">
        <f t="shared" si="97"/>
        <v>-8.326672684688674E-17</v>
      </c>
      <c r="M369" s="1">
        <f t="shared" si="104"/>
        <v>3.462307359528887E-32</v>
      </c>
      <c r="N369" s="1">
        <f t="shared" si="101"/>
        <v>0.9999999999999994</v>
      </c>
      <c r="O369" s="3">
        <f t="shared" si="102"/>
        <v>9.992007221626409E-16</v>
      </c>
      <c r="P369" s="6">
        <f t="shared" si="98"/>
        <v>28859388217301460</v>
      </c>
      <c r="Q369" s="3">
        <f t="shared" si="99"/>
        <v>1.0000000000000004</v>
      </c>
      <c r="R369" s="5">
        <f t="shared" si="100"/>
        <v>-2.8882473338128757E+31</v>
      </c>
    </row>
    <row r="370" spans="1:18" ht="12.75">
      <c r="A370" s="2">
        <f t="shared" si="89"/>
        <v>360</v>
      </c>
      <c r="B370" s="1">
        <f t="shared" si="90"/>
        <v>1.0000000000000004</v>
      </c>
      <c r="C370" s="2">
        <f t="shared" si="91"/>
        <v>-8.326672684688674E-17</v>
      </c>
      <c r="D370" s="1">
        <f t="shared" si="103"/>
        <v>-8.326672684688674E-17</v>
      </c>
      <c r="F370" s="1">
        <f t="shared" si="92"/>
        <v>1.0000000000000004</v>
      </c>
      <c r="G370" s="2">
        <f t="shared" si="93"/>
        <v>-8.326672684688674E-17</v>
      </c>
      <c r="H370" s="2">
        <f t="shared" si="94"/>
        <v>-8.326672684688674E-17</v>
      </c>
      <c r="I370" s="2">
        <f t="shared" si="95"/>
        <v>-8.326672684688674E-17</v>
      </c>
      <c r="J370" s="2">
        <f t="shared" si="96"/>
        <v>-8.326672684688674E-17</v>
      </c>
      <c r="K370" s="1">
        <f t="shared" si="97"/>
        <v>-8.326672684688674E-17</v>
      </c>
      <c r="M370" s="1">
        <f t="shared" si="104"/>
        <v>2.8064918003407295E-32</v>
      </c>
      <c r="N370" s="1">
        <f t="shared" si="101"/>
        <v>0.9999999999999994</v>
      </c>
      <c r="O370" s="3">
        <f t="shared" si="102"/>
        <v>9.992007221626409E-16</v>
      </c>
      <c r="P370" s="6">
        <f t="shared" si="98"/>
        <v>35603194067459250</v>
      </c>
      <c r="Q370" s="3">
        <f t="shared" si="99"/>
        <v>1.0000000000000004</v>
      </c>
      <c r="R370" s="5">
        <f t="shared" si="100"/>
        <v>-3.5631673674535335E+31</v>
      </c>
    </row>
    <row r="371" spans="1:18" ht="12.75">
      <c r="A371" s="2">
        <f t="shared" si="89"/>
        <v>361</v>
      </c>
      <c r="B371" s="1">
        <f t="shared" si="90"/>
        <v>1.0000000000000004</v>
      </c>
      <c r="C371" s="2">
        <f t="shared" si="91"/>
        <v>-8.326672684688674E-17</v>
      </c>
      <c r="D371" s="1">
        <f t="shared" si="103"/>
        <v>-8.326672684688674E-17</v>
      </c>
      <c r="F371" s="1">
        <f t="shared" si="92"/>
        <v>1.0000000000000004</v>
      </c>
      <c r="G371" s="2">
        <f t="shared" si="93"/>
        <v>-8.326672684688674E-17</v>
      </c>
      <c r="H371" s="2">
        <f t="shared" si="94"/>
        <v>-8.326672684688674E-17</v>
      </c>
      <c r="I371" s="2">
        <f t="shared" si="95"/>
        <v>-8.326672684688674E-17</v>
      </c>
      <c r="J371" s="2">
        <f t="shared" si="96"/>
        <v>-8.326672684688674E-17</v>
      </c>
      <c r="K371" s="1">
        <f t="shared" si="97"/>
        <v>-8.326672684688674E-17</v>
      </c>
      <c r="M371" s="1">
        <f t="shared" si="104"/>
        <v>2.2748980398007177E-32</v>
      </c>
      <c r="N371" s="1">
        <f t="shared" si="101"/>
        <v>0.9999999999999994</v>
      </c>
      <c r="O371" s="3">
        <f t="shared" si="102"/>
        <v>9.992007221626409E-16</v>
      </c>
      <c r="P371" s="6">
        <f t="shared" si="98"/>
        <v>43922879385406280</v>
      </c>
      <c r="Q371" s="3">
        <f t="shared" si="99"/>
        <v>1.0000000000000004</v>
      </c>
      <c r="R371" s="5">
        <f t="shared" si="100"/>
        <v>-4.395801405181223E+31</v>
      </c>
    </row>
    <row r="372" spans="1:18" ht="12.75">
      <c r="A372" s="2">
        <f t="shared" si="89"/>
        <v>362</v>
      </c>
      <c r="B372" s="1">
        <f t="shared" si="90"/>
        <v>1.0000000000000004</v>
      </c>
      <c r="C372" s="2">
        <f t="shared" si="91"/>
        <v>-8.326672684688674E-17</v>
      </c>
      <c r="D372" s="1">
        <f t="shared" si="103"/>
        <v>-8.326672684688674E-17</v>
      </c>
      <c r="F372" s="1">
        <f t="shared" si="92"/>
        <v>1.0000000000000004</v>
      </c>
      <c r="G372" s="2">
        <f t="shared" si="93"/>
        <v>-8.326672684688674E-17</v>
      </c>
      <c r="H372" s="2">
        <f t="shared" si="94"/>
        <v>-8.326672684688674E-17</v>
      </c>
      <c r="I372" s="2">
        <f t="shared" si="95"/>
        <v>-8.326672684688674E-17</v>
      </c>
      <c r="J372" s="2">
        <f t="shared" si="96"/>
        <v>-8.326672684688674E-17</v>
      </c>
      <c r="K372" s="1">
        <f t="shared" si="97"/>
        <v>-8.326672684688674E-17</v>
      </c>
      <c r="M372" s="1">
        <f t="shared" si="104"/>
        <v>1.8439965122509066E-32</v>
      </c>
      <c r="N372" s="1">
        <f t="shared" si="101"/>
        <v>0.9999999999999994</v>
      </c>
      <c r="O372" s="3">
        <f t="shared" si="102"/>
        <v>9.992007221626409E-16</v>
      </c>
      <c r="P372" s="6">
        <f t="shared" si="98"/>
        <v>54186692627902480</v>
      </c>
      <c r="Q372" s="3">
        <f t="shared" si="99"/>
        <v>1.0000000000000004</v>
      </c>
      <c r="R372" s="5">
        <f t="shared" si="100"/>
        <v>-5.423003749499141E+31</v>
      </c>
    </row>
    <row r="373" spans="1:18" ht="12.75">
      <c r="A373" s="2">
        <f t="shared" si="89"/>
        <v>363</v>
      </c>
      <c r="B373" s="1">
        <f t="shared" si="90"/>
        <v>1.0000000000000004</v>
      </c>
      <c r="C373" s="2">
        <f t="shared" si="91"/>
        <v>-8.326672684688674E-17</v>
      </c>
      <c r="D373" s="1">
        <f t="shared" si="103"/>
        <v>-8.326672684688674E-17</v>
      </c>
      <c r="F373" s="1">
        <f t="shared" si="92"/>
        <v>1.0000000000000004</v>
      </c>
      <c r="G373" s="2">
        <f t="shared" si="93"/>
        <v>-8.326672684688674E-17</v>
      </c>
      <c r="H373" s="2">
        <f t="shared" si="94"/>
        <v>-8.326672684688674E-17</v>
      </c>
      <c r="I373" s="2">
        <f t="shared" si="95"/>
        <v>-8.326672684688674E-17</v>
      </c>
      <c r="J373" s="2">
        <f t="shared" si="96"/>
        <v>-8.326672684688674E-17</v>
      </c>
      <c r="K373" s="1">
        <f t="shared" si="97"/>
        <v>-8.326672684688674E-17</v>
      </c>
      <c r="M373" s="1">
        <f t="shared" si="104"/>
        <v>1.4947145224545654E-32</v>
      </c>
      <c r="N373" s="1">
        <f t="shared" si="101"/>
        <v>0.9999999999999994</v>
      </c>
      <c r="O373" s="3">
        <f t="shared" si="102"/>
        <v>9.992007221626409E-16</v>
      </c>
      <c r="P373" s="6">
        <f t="shared" si="98"/>
        <v>66848933836662670</v>
      </c>
      <c r="Q373" s="3">
        <f t="shared" si="99"/>
        <v>1.0000000000000004</v>
      </c>
      <c r="R373" s="5">
        <f t="shared" si="100"/>
        <v>-6.690240744820202E+31</v>
      </c>
    </row>
    <row r="374" spans="1:18" ht="12.75">
      <c r="A374" s="2">
        <f t="shared" si="89"/>
        <v>364</v>
      </c>
      <c r="B374" s="1">
        <f t="shared" si="90"/>
        <v>1.0000000000000004</v>
      </c>
      <c r="C374" s="2">
        <f t="shared" si="91"/>
        <v>-8.326672684688674E-17</v>
      </c>
      <c r="D374" s="1">
        <f t="shared" si="103"/>
        <v>-8.326672684688674E-17</v>
      </c>
      <c r="F374" s="1">
        <f t="shared" si="92"/>
        <v>1.0000000000000004</v>
      </c>
      <c r="G374" s="2">
        <f t="shared" si="93"/>
        <v>-8.326672684688674E-17</v>
      </c>
      <c r="H374" s="2">
        <f t="shared" si="94"/>
        <v>-8.326672684688674E-17</v>
      </c>
      <c r="I374" s="2">
        <f t="shared" si="95"/>
        <v>-8.326672684688674E-17</v>
      </c>
      <c r="J374" s="2">
        <f t="shared" si="96"/>
        <v>-8.326672684688674E-17</v>
      </c>
      <c r="K374" s="1">
        <f t="shared" si="97"/>
        <v>-8.326672684688674E-17</v>
      </c>
      <c r="M374" s="1">
        <f t="shared" si="104"/>
        <v>1.2115920441245124E-32</v>
      </c>
      <c r="N374" s="1">
        <f t="shared" si="101"/>
        <v>0.9999999999999994</v>
      </c>
      <c r="O374" s="3">
        <f t="shared" si="102"/>
        <v>9.992007221626409E-16</v>
      </c>
      <c r="P374" s="6">
        <f t="shared" si="98"/>
        <v>82470063005791360</v>
      </c>
      <c r="Q374" s="3">
        <f t="shared" si="99"/>
        <v>1.0000000000000004</v>
      </c>
      <c r="R374" s="5">
        <f t="shared" si="100"/>
        <v>-8.25360322271341E+31</v>
      </c>
    </row>
    <row r="375" spans="1:18" ht="12.75">
      <c r="A375" s="2">
        <f t="shared" si="89"/>
        <v>365</v>
      </c>
      <c r="B375" s="1">
        <f t="shared" si="90"/>
        <v>1.0000000000000004</v>
      </c>
      <c r="C375" s="2">
        <f t="shared" si="91"/>
        <v>-8.326672684688674E-17</v>
      </c>
      <c r="D375" s="1">
        <f t="shared" si="103"/>
        <v>-8.326672684688674E-17</v>
      </c>
      <c r="F375" s="1">
        <f t="shared" si="92"/>
        <v>1.0000000000000004</v>
      </c>
      <c r="G375" s="2">
        <f t="shared" si="93"/>
        <v>-8.326672684688674E-17</v>
      </c>
      <c r="H375" s="2">
        <f t="shared" si="94"/>
        <v>-8.326672684688674E-17</v>
      </c>
      <c r="I375" s="2">
        <f t="shared" si="95"/>
        <v>-8.326672684688674E-17</v>
      </c>
      <c r="J375" s="2">
        <f t="shared" si="96"/>
        <v>-8.326672684688674E-17</v>
      </c>
      <c r="K375" s="1">
        <f t="shared" si="97"/>
        <v>-8.326672684688674E-17</v>
      </c>
      <c r="M375" s="1">
        <f t="shared" si="104"/>
        <v>9.820974235101516E-33</v>
      </c>
      <c r="N375" s="1">
        <f t="shared" si="101"/>
        <v>0.9999999999999994</v>
      </c>
      <c r="O375" s="3">
        <f t="shared" si="102"/>
        <v>9.992007221626409E-16</v>
      </c>
      <c r="P375" s="6">
        <f t="shared" si="98"/>
        <v>1.0174150733349445E+17</v>
      </c>
      <c r="Q375" s="3">
        <f t="shared" si="99"/>
        <v>1.0000000000000004</v>
      </c>
      <c r="R375" s="5">
        <f t="shared" si="100"/>
        <v>-1.0182289211449741E+32</v>
      </c>
    </row>
    <row r="376" spans="1:18" ht="12.75">
      <c r="A376" s="2">
        <f t="shared" si="89"/>
        <v>366</v>
      </c>
      <c r="B376" s="1">
        <f t="shared" si="90"/>
        <v>1.0000000000000004</v>
      </c>
      <c r="C376" s="2">
        <f t="shared" si="91"/>
        <v>-8.326672684688674E-17</v>
      </c>
      <c r="D376" s="1">
        <f t="shared" si="103"/>
        <v>-8.326672684688674E-17</v>
      </c>
      <c r="F376" s="1">
        <f t="shared" si="92"/>
        <v>1.0000000000000004</v>
      </c>
      <c r="G376" s="2">
        <f t="shared" si="93"/>
        <v>-8.326672684688674E-17</v>
      </c>
      <c r="H376" s="2">
        <f t="shared" si="94"/>
        <v>-8.326672684688674E-17</v>
      </c>
      <c r="I376" s="2">
        <f t="shared" si="95"/>
        <v>-8.326672684688674E-17</v>
      </c>
      <c r="J376" s="2">
        <f t="shared" si="96"/>
        <v>-8.326672684688674E-17</v>
      </c>
      <c r="K376" s="1">
        <f t="shared" si="97"/>
        <v>-8.326672684688674E-17</v>
      </c>
      <c r="M376" s="1">
        <f t="shared" si="104"/>
        <v>7.960726995052336E-33</v>
      </c>
      <c r="N376" s="1">
        <f t="shared" si="101"/>
        <v>0.9999999999999994</v>
      </c>
      <c r="O376" s="3">
        <f t="shared" si="102"/>
        <v>9.992007221626409E-16</v>
      </c>
      <c r="P376" s="6">
        <f t="shared" si="98"/>
        <v>1.2551626538426115E+17</v>
      </c>
      <c r="Q376" s="3">
        <f t="shared" si="99"/>
        <v>1.0000000000000004</v>
      </c>
      <c r="R376" s="5">
        <f t="shared" si="100"/>
        <v>-1.2561666800299892E+32</v>
      </c>
    </row>
    <row r="377" spans="1:18" ht="12.75">
      <c r="A377" s="2">
        <f t="shared" si="89"/>
        <v>367</v>
      </c>
      <c r="B377" s="1">
        <f t="shared" si="90"/>
        <v>1.0000000000000004</v>
      </c>
      <c r="C377" s="2">
        <f t="shared" si="91"/>
        <v>-8.326672684688674E-17</v>
      </c>
      <c r="D377" s="1">
        <f t="shared" si="103"/>
        <v>-8.326672684688674E-17</v>
      </c>
      <c r="F377" s="1">
        <f t="shared" si="92"/>
        <v>1.0000000000000004</v>
      </c>
      <c r="G377" s="2">
        <f t="shared" si="93"/>
        <v>-8.326672684688674E-17</v>
      </c>
      <c r="H377" s="2">
        <f t="shared" si="94"/>
        <v>-8.326672684688674E-17</v>
      </c>
      <c r="I377" s="2">
        <f t="shared" si="95"/>
        <v>-8.326672684688674E-17</v>
      </c>
      <c r="J377" s="2">
        <f t="shared" si="96"/>
        <v>-8.326672684688674E-17</v>
      </c>
      <c r="K377" s="1">
        <f t="shared" si="97"/>
        <v>-8.326672684688674E-17</v>
      </c>
      <c r="M377" s="1">
        <f t="shared" si="104"/>
        <v>6.45283988865905E-33</v>
      </c>
      <c r="N377" s="1">
        <f t="shared" si="101"/>
        <v>0.9999999999999994</v>
      </c>
      <c r="O377" s="3">
        <f t="shared" si="102"/>
        <v>9.992007221626409E-16</v>
      </c>
      <c r="P377" s="6">
        <f t="shared" si="98"/>
        <v>1.548466627722701E+17</v>
      </c>
      <c r="Q377" s="3">
        <f t="shared" si="99"/>
        <v>1.0000000000000004</v>
      </c>
      <c r="R377" s="5">
        <f t="shared" si="100"/>
        <v>-1.5497052728016909E+32</v>
      </c>
    </row>
    <row r="378" spans="1:18" ht="12.75">
      <c r="A378" s="2">
        <f t="shared" si="89"/>
        <v>368</v>
      </c>
      <c r="B378" s="1">
        <f t="shared" si="90"/>
        <v>1.0000000000000004</v>
      </c>
      <c r="C378" s="2">
        <f t="shared" si="91"/>
        <v>-8.326672684688674E-17</v>
      </c>
      <c r="D378" s="1">
        <f t="shared" si="103"/>
        <v>-8.326672684688674E-17</v>
      </c>
      <c r="F378" s="1">
        <f t="shared" si="92"/>
        <v>1.0000000000000004</v>
      </c>
      <c r="G378" s="2">
        <f t="shared" si="93"/>
        <v>-8.326672684688674E-17</v>
      </c>
      <c r="H378" s="2">
        <f t="shared" si="94"/>
        <v>-8.326672684688674E-17</v>
      </c>
      <c r="I378" s="2">
        <f t="shared" si="95"/>
        <v>-8.326672684688674E-17</v>
      </c>
      <c r="J378" s="2">
        <f t="shared" si="96"/>
        <v>-8.326672684688674E-17</v>
      </c>
      <c r="K378" s="1">
        <f t="shared" si="97"/>
        <v>-8.326672684688674E-17</v>
      </c>
      <c r="M378" s="1">
        <f t="shared" si="104"/>
        <v>5.230570355515075E-33</v>
      </c>
      <c r="N378" s="1">
        <f t="shared" si="101"/>
        <v>0.9999999999999994</v>
      </c>
      <c r="O378" s="3">
        <f t="shared" si="102"/>
        <v>9.992007221626409E-16</v>
      </c>
      <c r="P378" s="6">
        <f t="shared" si="98"/>
        <v>1.9103093051966906E+17</v>
      </c>
      <c r="Q378" s="3">
        <f t="shared" si="99"/>
        <v>1.0000000000000004</v>
      </c>
      <c r="R378" s="5">
        <f t="shared" si="100"/>
        <v>-1.9118373944547134E+32</v>
      </c>
    </row>
    <row r="379" spans="1:18" ht="12.75">
      <c r="A379" s="2">
        <f t="shared" si="89"/>
        <v>369</v>
      </c>
      <c r="B379" s="1">
        <f t="shared" si="90"/>
        <v>1.0000000000000004</v>
      </c>
      <c r="C379" s="2">
        <f t="shared" si="91"/>
        <v>-8.326672684688674E-17</v>
      </c>
      <c r="D379" s="1">
        <f t="shared" si="103"/>
        <v>-8.326672684688674E-17</v>
      </c>
      <c r="F379" s="1">
        <f t="shared" si="92"/>
        <v>1.0000000000000004</v>
      </c>
      <c r="G379" s="2">
        <f t="shared" si="93"/>
        <v>-8.326672684688674E-17</v>
      </c>
      <c r="H379" s="2">
        <f t="shared" si="94"/>
        <v>-8.326672684688674E-17</v>
      </c>
      <c r="I379" s="2">
        <f t="shared" si="95"/>
        <v>-8.326672684688674E-17</v>
      </c>
      <c r="J379" s="2">
        <f t="shared" si="96"/>
        <v>-8.326672684688674E-17</v>
      </c>
      <c r="K379" s="1">
        <f t="shared" si="97"/>
        <v>-8.326672684688674E-17</v>
      </c>
      <c r="M379" s="1">
        <f t="shared" si="104"/>
        <v>4.239817927619167E-33</v>
      </c>
      <c r="N379" s="1">
        <f t="shared" si="101"/>
        <v>0.9999999999999994</v>
      </c>
      <c r="O379" s="3">
        <f t="shared" si="102"/>
        <v>9.992007221626409E-16</v>
      </c>
      <c r="P379" s="6">
        <f t="shared" si="98"/>
        <v>2.356706677552386E+17</v>
      </c>
      <c r="Q379" s="3">
        <f t="shared" si="99"/>
        <v>1.0000000000000004</v>
      </c>
      <c r="R379" s="5">
        <f t="shared" si="100"/>
        <v>-2.3585918477436642E+32</v>
      </c>
    </row>
    <row r="380" spans="1:18" ht="12.75">
      <c r="A380" s="2">
        <f t="shared" si="89"/>
        <v>370</v>
      </c>
      <c r="B380" s="1">
        <f t="shared" si="90"/>
        <v>1.0000000000000004</v>
      </c>
      <c r="C380" s="2">
        <f t="shared" si="91"/>
        <v>-8.326672684688674E-17</v>
      </c>
      <c r="D380" s="1">
        <f t="shared" si="103"/>
        <v>-8.326672684688674E-17</v>
      </c>
      <c r="F380" s="1">
        <f t="shared" si="92"/>
        <v>1.0000000000000004</v>
      </c>
      <c r="G380" s="2">
        <f t="shared" si="93"/>
        <v>-8.326672684688674E-17</v>
      </c>
      <c r="H380" s="2">
        <f t="shared" si="94"/>
        <v>-8.326672684688674E-17</v>
      </c>
      <c r="I380" s="2">
        <f t="shared" si="95"/>
        <v>-8.326672684688674E-17</v>
      </c>
      <c r="J380" s="2">
        <f t="shared" si="96"/>
        <v>-8.326672684688674E-17</v>
      </c>
      <c r="K380" s="1">
        <f t="shared" si="97"/>
        <v>-8.326672684688674E-17</v>
      </c>
      <c r="M380" s="1">
        <f t="shared" si="104"/>
        <v>3.436729617910086E-33</v>
      </c>
      <c r="N380" s="1">
        <f t="shared" si="101"/>
        <v>0.9999999999999994</v>
      </c>
      <c r="O380" s="3">
        <f t="shared" si="102"/>
        <v>9.992007221626409E-16</v>
      </c>
      <c r="P380" s="6">
        <f t="shared" si="98"/>
        <v>2.9074173218499104E+17</v>
      </c>
      <c r="Q380" s="3">
        <f t="shared" si="99"/>
        <v>1.0000000000000004</v>
      </c>
      <c r="R380" s="5">
        <f t="shared" si="100"/>
        <v>-2.9097430149541755E+32</v>
      </c>
    </row>
    <row r="381" spans="1:18" ht="12.75">
      <c r="A381" s="2">
        <f aca="true" t="shared" si="105" ref="A381:A435">A380+h</f>
        <v>371</v>
      </c>
      <c r="B381" s="1">
        <f aca="true" t="shared" si="106" ref="B381:B435">B380+D380</f>
        <v>1.0000000000000004</v>
      </c>
      <c r="C381" s="2">
        <f aca="true" t="shared" si="107" ref="C381:C435">yPrime(B381,A381)</f>
        <v>-8.326672684688674E-17</v>
      </c>
      <c r="D381" s="1">
        <f t="shared" si="103"/>
        <v>-8.326672684688674E-17</v>
      </c>
      <c r="F381" s="1">
        <f aca="true" t="shared" si="108" ref="F381:F435">F380+K380</f>
        <v>1.0000000000000004</v>
      </c>
      <c r="G381" s="2">
        <f aca="true" t="shared" si="109" ref="G381:G435">yPrime(F381,A381)</f>
        <v>-8.326672684688674E-17</v>
      </c>
      <c r="H381" s="2">
        <f aca="true" t="shared" si="110" ref="H381:H435">yPrime(F381+(h/2)*G381,A381)</f>
        <v>-8.326672684688674E-17</v>
      </c>
      <c r="I381" s="2">
        <f aca="true" t="shared" si="111" ref="I381:I435">yPrime(F381+(h/2)*H381,A381)</f>
        <v>-8.326672684688674E-17</v>
      </c>
      <c r="J381" s="2">
        <f aca="true" t="shared" si="112" ref="J381:J435">yPrime(F381+h*I381,A381)</f>
        <v>-8.326672684688674E-17</v>
      </c>
      <c r="K381" s="1">
        <f aca="true" t="shared" si="113" ref="K381:K435">h/6*(G381+2*H381+2*I381+J381)</f>
        <v>-8.326672684688674E-17</v>
      </c>
      <c r="M381" s="1">
        <f t="shared" si="104"/>
        <v>2.785758885937034E-33</v>
      </c>
      <c r="N381" s="1">
        <f t="shared" si="101"/>
        <v>0.9999999999999994</v>
      </c>
      <c r="O381" s="3">
        <f t="shared" si="102"/>
        <v>9.992007221626409E-16</v>
      </c>
      <c r="P381" s="6">
        <f aca="true" t="shared" si="114" ref="P381:P435">ABS(O381/M381)</f>
        <v>3.586816961104457E+17</v>
      </c>
      <c r="Q381" s="3">
        <f aca="true" t="shared" si="115" ref="Q381:Q435">ABS(B381-M381)</f>
        <v>1.0000000000000004</v>
      </c>
      <c r="R381" s="5">
        <f aca="true" t="shared" si="116" ref="R381:R435">-Q381/M381</f>
        <v>-3.589686117661381E+32</v>
      </c>
    </row>
    <row r="382" spans="1:18" ht="12.75">
      <c r="A382" s="2">
        <f t="shared" si="105"/>
        <v>372</v>
      </c>
      <c r="B382" s="1">
        <f t="shared" si="106"/>
        <v>1.0000000000000004</v>
      </c>
      <c r="C382" s="2">
        <f t="shared" si="107"/>
        <v>-8.326672684688674E-17</v>
      </c>
      <c r="D382" s="1">
        <f t="shared" si="103"/>
        <v>-8.326672684688674E-17</v>
      </c>
      <c r="F382" s="1">
        <f t="shared" si="108"/>
        <v>1.0000000000000004</v>
      </c>
      <c r="G382" s="2">
        <f t="shared" si="109"/>
        <v>-8.326672684688674E-17</v>
      </c>
      <c r="H382" s="2">
        <f t="shared" si="110"/>
        <v>-8.326672684688674E-17</v>
      </c>
      <c r="I382" s="2">
        <f t="shared" si="111"/>
        <v>-8.326672684688674E-17</v>
      </c>
      <c r="J382" s="2">
        <f t="shared" si="112"/>
        <v>-8.326672684688674E-17</v>
      </c>
      <c r="K382" s="1">
        <f t="shared" si="113"/>
        <v>-8.326672684688674E-17</v>
      </c>
      <c r="M382" s="1">
        <f t="shared" si="104"/>
        <v>2.258092266012033E-33</v>
      </c>
      <c r="N382" s="1">
        <f t="shared" si="101"/>
        <v>0.9999999999999994</v>
      </c>
      <c r="O382" s="3">
        <f t="shared" si="102"/>
        <v>9.992007221626409E-16</v>
      </c>
      <c r="P382" s="6">
        <f t="shared" si="114"/>
        <v>4.42497738999526E+17</v>
      </c>
      <c r="Q382" s="3">
        <f t="shared" si="115"/>
        <v>1.0000000000000004</v>
      </c>
      <c r="R382" s="5">
        <f t="shared" si="116"/>
        <v>-4.428517005490118E+32</v>
      </c>
    </row>
    <row r="383" spans="1:18" ht="12.75">
      <c r="A383" s="2">
        <f t="shared" si="105"/>
        <v>373</v>
      </c>
      <c r="B383" s="1">
        <f t="shared" si="106"/>
        <v>1.0000000000000004</v>
      </c>
      <c r="C383" s="2">
        <f t="shared" si="107"/>
        <v>-8.326672684688674E-17</v>
      </c>
      <c r="D383" s="1">
        <f t="shared" si="103"/>
        <v>-8.326672684688674E-17</v>
      </c>
      <c r="F383" s="1">
        <f t="shared" si="108"/>
        <v>1.0000000000000004</v>
      </c>
      <c r="G383" s="2">
        <f t="shared" si="109"/>
        <v>-8.326672684688674E-17</v>
      </c>
      <c r="H383" s="2">
        <f t="shared" si="110"/>
        <v>-8.326672684688674E-17</v>
      </c>
      <c r="I383" s="2">
        <f t="shared" si="111"/>
        <v>-8.326672684688674E-17</v>
      </c>
      <c r="J383" s="2">
        <f t="shared" si="112"/>
        <v>-8.326672684688674E-17</v>
      </c>
      <c r="K383" s="1">
        <f t="shared" si="113"/>
        <v>-8.326672684688674E-17</v>
      </c>
      <c r="M383" s="1">
        <f t="shared" si="104"/>
        <v>1.8303740167764604E-33</v>
      </c>
      <c r="N383" s="1">
        <f t="shared" si="101"/>
        <v>0.9999999999999994</v>
      </c>
      <c r="O383" s="3">
        <f t="shared" si="102"/>
        <v>9.992007221626409E-16</v>
      </c>
      <c r="P383" s="6">
        <f t="shared" si="114"/>
        <v>5.458997521841849E+17</v>
      </c>
      <c r="Q383" s="3">
        <f t="shared" si="115"/>
        <v>1.0000000000000004</v>
      </c>
      <c r="R383" s="5">
        <f t="shared" si="116"/>
        <v>-5.4633642678185385E+32</v>
      </c>
    </row>
    <row r="384" spans="1:18" ht="12.75">
      <c r="A384" s="2">
        <f t="shared" si="105"/>
        <v>374</v>
      </c>
      <c r="B384" s="1">
        <f t="shared" si="106"/>
        <v>1.0000000000000004</v>
      </c>
      <c r="C384" s="2">
        <f t="shared" si="107"/>
        <v>-8.326672684688674E-17</v>
      </c>
      <c r="D384" s="1">
        <f t="shared" si="103"/>
        <v>-8.326672684688674E-17</v>
      </c>
      <c r="F384" s="1">
        <f t="shared" si="108"/>
        <v>1.0000000000000004</v>
      </c>
      <c r="G384" s="2">
        <f t="shared" si="109"/>
        <v>-8.326672684688674E-17</v>
      </c>
      <c r="H384" s="2">
        <f t="shared" si="110"/>
        <v>-8.326672684688674E-17</v>
      </c>
      <c r="I384" s="2">
        <f t="shared" si="111"/>
        <v>-8.326672684688674E-17</v>
      </c>
      <c r="J384" s="2">
        <f t="shared" si="112"/>
        <v>-8.326672684688674E-17</v>
      </c>
      <c r="K384" s="1">
        <f t="shared" si="113"/>
        <v>-8.326672684688674E-17</v>
      </c>
      <c r="M384" s="1">
        <f t="shared" si="104"/>
        <v>1.4836723422321791E-33</v>
      </c>
      <c r="N384" s="1">
        <f t="shared" si="101"/>
        <v>0.9999999999999994</v>
      </c>
      <c r="O384" s="3">
        <f t="shared" si="102"/>
        <v>9.992007221626409E-16</v>
      </c>
      <c r="P384" s="6">
        <f t="shared" si="114"/>
        <v>6.73464547205448E+17</v>
      </c>
      <c r="Q384" s="3">
        <f t="shared" si="115"/>
        <v>1.0000000000000004</v>
      </c>
      <c r="R384" s="5">
        <f t="shared" si="116"/>
        <v>-6.740032630759325E+32</v>
      </c>
    </row>
    <row r="385" spans="1:18" ht="12.75">
      <c r="A385" s="2">
        <f t="shared" si="105"/>
        <v>375</v>
      </c>
      <c r="B385" s="1">
        <f t="shared" si="106"/>
        <v>1.0000000000000004</v>
      </c>
      <c r="C385" s="2">
        <f t="shared" si="107"/>
        <v>-8.326672684688674E-17</v>
      </c>
      <c r="D385" s="1">
        <f t="shared" si="103"/>
        <v>-8.326672684688674E-17</v>
      </c>
      <c r="F385" s="1">
        <f t="shared" si="108"/>
        <v>1.0000000000000004</v>
      </c>
      <c r="G385" s="2">
        <f t="shared" si="109"/>
        <v>-8.326672684688674E-17</v>
      </c>
      <c r="H385" s="2">
        <f t="shared" si="110"/>
        <v>-8.326672684688674E-17</v>
      </c>
      <c r="I385" s="2">
        <f t="shared" si="111"/>
        <v>-8.326672684688674E-17</v>
      </c>
      <c r="J385" s="2">
        <f t="shared" si="112"/>
        <v>-8.326672684688674E-17</v>
      </c>
      <c r="K385" s="1">
        <f t="shared" si="113"/>
        <v>-8.326672684688674E-17</v>
      </c>
      <c r="M385" s="1">
        <f t="shared" si="104"/>
        <v>1.2026414267950825E-33</v>
      </c>
      <c r="N385" s="1">
        <f t="shared" si="101"/>
        <v>0.9999999999999994</v>
      </c>
      <c r="O385" s="3">
        <f t="shared" si="102"/>
        <v>9.992007221626409E-16</v>
      </c>
      <c r="P385" s="6">
        <f t="shared" si="114"/>
        <v>8.308384360460703E+17</v>
      </c>
      <c r="Q385" s="3">
        <f t="shared" si="115"/>
        <v>1.0000000000000004</v>
      </c>
      <c r="R385" s="5">
        <f t="shared" si="116"/>
        <v>-8.315030379960376E+32</v>
      </c>
    </row>
    <row r="386" spans="1:18" ht="12.75">
      <c r="A386" s="2">
        <f t="shared" si="105"/>
        <v>376</v>
      </c>
      <c r="B386" s="1">
        <f t="shared" si="106"/>
        <v>1.0000000000000004</v>
      </c>
      <c r="C386" s="2">
        <f t="shared" si="107"/>
        <v>-8.326672684688674E-17</v>
      </c>
      <c r="D386" s="1">
        <f t="shared" si="103"/>
        <v>-8.326672684688674E-17</v>
      </c>
      <c r="F386" s="1">
        <f t="shared" si="108"/>
        <v>1.0000000000000004</v>
      </c>
      <c r="G386" s="2">
        <f t="shared" si="109"/>
        <v>-8.326672684688674E-17</v>
      </c>
      <c r="H386" s="2">
        <f t="shared" si="110"/>
        <v>-8.326672684688674E-17</v>
      </c>
      <c r="I386" s="2">
        <f t="shared" si="111"/>
        <v>-8.326672684688674E-17</v>
      </c>
      <c r="J386" s="2">
        <f t="shared" si="112"/>
        <v>-8.326672684688674E-17</v>
      </c>
      <c r="K386" s="1">
        <f t="shared" si="113"/>
        <v>-8.326672684688674E-17</v>
      </c>
      <c r="M386" s="1">
        <f t="shared" si="104"/>
        <v>9.74842194111208E-34</v>
      </c>
      <c r="N386" s="1">
        <f t="shared" si="101"/>
        <v>0.9999999999999994</v>
      </c>
      <c r="O386" s="3">
        <f t="shared" si="102"/>
        <v>9.992007221626409E-16</v>
      </c>
      <c r="P386" s="6">
        <f t="shared" si="114"/>
        <v>1.0249871499188042E+18</v>
      </c>
      <c r="Q386" s="3">
        <f t="shared" si="115"/>
        <v>1.0000000000000004</v>
      </c>
      <c r="R386" s="5">
        <f t="shared" si="116"/>
        <v>-1.0258070547630834E+33</v>
      </c>
    </row>
    <row r="387" spans="1:18" ht="12.75">
      <c r="A387" s="2">
        <f t="shared" si="105"/>
        <v>377</v>
      </c>
      <c r="B387" s="1">
        <f t="shared" si="106"/>
        <v>1.0000000000000004</v>
      </c>
      <c r="C387" s="2">
        <f t="shared" si="107"/>
        <v>-8.326672684688674E-17</v>
      </c>
      <c r="D387" s="1">
        <f t="shared" si="103"/>
        <v>-8.326672684688674E-17</v>
      </c>
      <c r="F387" s="1">
        <f t="shared" si="108"/>
        <v>1.0000000000000004</v>
      </c>
      <c r="G387" s="2">
        <f t="shared" si="109"/>
        <v>-8.326672684688674E-17</v>
      </c>
      <c r="H387" s="2">
        <f t="shared" si="110"/>
        <v>-8.326672684688674E-17</v>
      </c>
      <c r="I387" s="2">
        <f t="shared" si="111"/>
        <v>-8.326672684688674E-17</v>
      </c>
      <c r="J387" s="2">
        <f t="shared" si="112"/>
        <v>-8.326672684688674E-17</v>
      </c>
      <c r="K387" s="1">
        <f t="shared" si="113"/>
        <v>-8.326672684688674E-17</v>
      </c>
      <c r="M387" s="1">
        <f t="shared" si="104"/>
        <v>7.901917248535614E-34</v>
      </c>
      <c r="N387" s="1">
        <f t="shared" si="101"/>
        <v>0.9999999999999994</v>
      </c>
      <c r="O387" s="3">
        <f t="shared" si="102"/>
        <v>9.992007221626409E-16</v>
      </c>
      <c r="P387" s="6">
        <f t="shared" si="114"/>
        <v>1.264504158592414E+18</v>
      </c>
      <c r="Q387" s="3">
        <f t="shared" si="115"/>
        <v>1.0000000000000004</v>
      </c>
      <c r="R387" s="5">
        <f t="shared" si="116"/>
        <v>-1.2655156572100535E+33</v>
      </c>
    </row>
    <row r="388" spans="1:18" ht="12.75">
      <c r="A388" s="2">
        <f t="shared" si="105"/>
        <v>378</v>
      </c>
      <c r="B388" s="1">
        <f t="shared" si="106"/>
        <v>1.0000000000000004</v>
      </c>
      <c r="C388" s="2">
        <f t="shared" si="107"/>
        <v>-8.326672684688674E-17</v>
      </c>
      <c r="D388" s="1">
        <f t="shared" si="103"/>
        <v>-8.326672684688674E-17</v>
      </c>
      <c r="F388" s="1">
        <f t="shared" si="108"/>
        <v>1.0000000000000004</v>
      </c>
      <c r="G388" s="2">
        <f t="shared" si="109"/>
        <v>-8.326672684688674E-17</v>
      </c>
      <c r="H388" s="2">
        <f t="shared" si="110"/>
        <v>-8.326672684688674E-17</v>
      </c>
      <c r="I388" s="2">
        <f t="shared" si="111"/>
        <v>-8.326672684688674E-17</v>
      </c>
      <c r="J388" s="2">
        <f t="shared" si="112"/>
        <v>-8.326672684688674E-17</v>
      </c>
      <c r="K388" s="1">
        <f t="shared" si="113"/>
        <v>-8.326672684688674E-17</v>
      </c>
      <c r="M388" s="1">
        <f t="shared" si="104"/>
        <v>6.405169634623005E-34</v>
      </c>
      <c r="N388" s="1">
        <f t="shared" si="101"/>
        <v>0.9999999999999994</v>
      </c>
      <c r="O388" s="3">
        <f t="shared" si="102"/>
        <v>9.992007221626409E-16</v>
      </c>
      <c r="P388" s="6">
        <f t="shared" si="114"/>
        <v>1.5599910371795356E+18</v>
      </c>
      <c r="Q388" s="3">
        <f t="shared" si="115"/>
        <v>1.0000000000000004</v>
      </c>
      <c r="R388" s="5">
        <f t="shared" si="116"/>
        <v>-1.561238900831794E+33</v>
      </c>
    </row>
    <row r="389" spans="1:18" ht="12.75">
      <c r="A389" s="2">
        <f t="shared" si="105"/>
        <v>379</v>
      </c>
      <c r="B389" s="1">
        <f t="shared" si="106"/>
        <v>1.0000000000000004</v>
      </c>
      <c r="C389" s="2">
        <f t="shared" si="107"/>
        <v>-8.326672684688674E-17</v>
      </c>
      <c r="D389" s="1">
        <f t="shared" si="103"/>
        <v>-8.326672684688674E-17</v>
      </c>
      <c r="F389" s="1">
        <f t="shared" si="108"/>
        <v>1.0000000000000004</v>
      </c>
      <c r="G389" s="2">
        <f t="shared" si="109"/>
        <v>-8.326672684688674E-17</v>
      </c>
      <c r="H389" s="2">
        <f t="shared" si="110"/>
        <v>-8.326672684688674E-17</v>
      </c>
      <c r="I389" s="2">
        <f t="shared" si="111"/>
        <v>-8.326672684688674E-17</v>
      </c>
      <c r="J389" s="2">
        <f t="shared" si="112"/>
        <v>-8.326672684688674E-17</v>
      </c>
      <c r="K389" s="1">
        <f t="shared" si="113"/>
        <v>-8.326672684688674E-17</v>
      </c>
      <c r="M389" s="1">
        <f t="shared" si="104"/>
        <v>5.1919295985920595E-34</v>
      </c>
      <c r="N389" s="1">
        <f t="shared" si="101"/>
        <v>0.9999999999999994</v>
      </c>
      <c r="O389" s="3">
        <f t="shared" si="102"/>
        <v>9.992007221626409E-16</v>
      </c>
      <c r="P389" s="6">
        <f t="shared" si="114"/>
        <v>1.9245267162975452E+18</v>
      </c>
      <c r="Q389" s="3">
        <f t="shared" si="115"/>
        <v>1.0000000000000004</v>
      </c>
      <c r="R389" s="5">
        <f t="shared" si="116"/>
        <v>-1.926066178307154E+33</v>
      </c>
    </row>
    <row r="390" spans="1:18" ht="12.75">
      <c r="A390" s="2">
        <f t="shared" si="105"/>
        <v>380</v>
      </c>
      <c r="B390" s="1">
        <f t="shared" si="106"/>
        <v>1.0000000000000004</v>
      </c>
      <c r="C390" s="2">
        <f t="shared" si="107"/>
        <v>-8.326672684688674E-17</v>
      </c>
      <c r="D390" s="1">
        <f t="shared" si="103"/>
        <v>-8.326672684688674E-17</v>
      </c>
      <c r="F390" s="1">
        <f t="shared" si="108"/>
        <v>1.0000000000000004</v>
      </c>
      <c r="G390" s="2">
        <f t="shared" si="109"/>
        <v>-8.326672684688674E-17</v>
      </c>
      <c r="H390" s="2">
        <f t="shared" si="110"/>
        <v>-8.326672684688674E-17</v>
      </c>
      <c r="I390" s="2">
        <f t="shared" si="111"/>
        <v>-8.326672684688674E-17</v>
      </c>
      <c r="J390" s="2">
        <f t="shared" si="112"/>
        <v>-8.326672684688674E-17</v>
      </c>
      <c r="K390" s="1">
        <f t="shared" si="113"/>
        <v>-8.326672684688674E-17</v>
      </c>
      <c r="M390" s="1">
        <f t="shared" si="104"/>
        <v>4.2084963388050075E-34</v>
      </c>
      <c r="N390" s="1">
        <f t="shared" si="101"/>
        <v>0.9999999999999994</v>
      </c>
      <c r="O390" s="3">
        <f t="shared" si="102"/>
        <v>9.992007221626409E-16</v>
      </c>
      <c r="P390" s="6">
        <f t="shared" si="114"/>
        <v>2.374246385696896E+18</v>
      </c>
      <c r="Q390" s="3">
        <f t="shared" si="115"/>
        <v>1.0000000000000004</v>
      </c>
      <c r="R390" s="5">
        <f t="shared" si="116"/>
        <v>-2.3761455862022874E+33</v>
      </c>
    </row>
    <row r="391" spans="1:18" ht="12.75">
      <c r="A391" s="2">
        <f t="shared" si="105"/>
        <v>381</v>
      </c>
      <c r="B391" s="1">
        <f t="shared" si="106"/>
        <v>1.0000000000000004</v>
      </c>
      <c r="C391" s="2">
        <f t="shared" si="107"/>
        <v>-8.326672684688674E-17</v>
      </c>
      <c r="D391" s="1">
        <f t="shared" si="103"/>
        <v>-8.326672684688674E-17</v>
      </c>
      <c r="F391" s="1">
        <f t="shared" si="108"/>
        <v>1.0000000000000004</v>
      </c>
      <c r="G391" s="2">
        <f t="shared" si="109"/>
        <v>-8.326672684688674E-17</v>
      </c>
      <c r="H391" s="2">
        <f t="shared" si="110"/>
        <v>-8.326672684688674E-17</v>
      </c>
      <c r="I391" s="2">
        <f t="shared" si="111"/>
        <v>-8.326672684688674E-17</v>
      </c>
      <c r="J391" s="2">
        <f t="shared" si="112"/>
        <v>-8.326672684688674E-17</v>
      </c>
      <c r="K391" s="1">
        <f t="shared" si="113"/>
        <v>-8.326672684688674E-17</v>
      </c>
      <c r="M391" s="1">
        <f t="shared" si="104"/>
        <v>3.4113408314585713E-34</v>
      </c>
      <c r="N391" s="1">
        <f t="shared" si="101"/>
        <v>0.9999999999999994</v>
      </c>
      <c r="O391" s="3">
        <f t="shared" si="102"/>
        <v>9.992007221626409E-16</v>
      </c>
      <c r="P391" s="6">
        <f t="shared" si="114"/>
        <v>2.9290556749658383E+18</v>
      </c>
      <c r="Q391" s="3">
        <f t="shared" si="115"/>
        <v>1.0000000000000004</v>
      </c>
      <c r="R391" s="5">
        <f t="shared" si="116"/>
        <v>-2.931398676960798E+33</v>
      </c>
    </row>
    <row r="392" spans="1:18" ht="12.75">
      <c r="A392" s="2">
        <f t="shared" si="105"/>
        <v>382</v>
      </c>
      <c r="B392" s="1">
        <f t="shared" si="106"/>
        <v>1.0000000000000004</v>
      </c>
      <c r="C392" s="2">
        <f t="shared" si="107"/>
        <v>-8.326672684688674E-17</v>
      </c>
      <c r="D392" s="1">
        <f t="shared" si="103"/>
        <v>-8.326672684688674E-17</v>
      </c>
      <c r="F392" s="1">
        <f t="shared" si="108"/>
        <v>1.0000000000000004</v>
      </c>
      <c r="G392" s="2">
        <f t="shared" si="109"/>
        <v>-8.326672684688674E-17</v>
      </c>
      <c r="H392" s="2">
        <f t="shared" si="110"/>
        <v>-8.326672684688674E-17</v>
      </c>
      <c r="I392" s="2">
        <f t="shared" si="111"/>
        <v>-8.326672684688674E-17</v>
      </c>
      <c r="J392" s="2">
        <f t="shared" si="112"/>
        <v>-8.326672684688674E-17</v>
      </c>
      <c r="K392" s="1">
        <f t="shared" si="113"/>
        <v>-8.326672684688674E-17</v>
      </c>
      <c r="M392" s="1">
        <f t="shared" si="104"/>
        <v>2.765179135615135E-34</v>
      </c>
      <c r="N392" s="1">
        <f t="shared" si="101"/>
        <v>0.9999999999999994</v>
      </c>
      <c r="O392" s="3">
        <f t="shared" si="102"/>
        <v>9.992007221626409E-16</v>
      </c>
      <c r="P392" s="6">
        <f t="shared" si="114"/>
        <v>3.613511722597173E+18</v>
      </c>
      <c r="Q392" s="3">
        <f t="shared" si="115"/>
        <v>1.0000000000000004</v>
      </c>
      <c r="R392" s="5">
        <f t="shared" si="116"/>
        <v>-3.61640223275279E+33</v>
      </c>
    </row>
    <row r="393" spans="1:18" ht="12.75">
      <c r="A393" s="2">
        <f t="shared" si="105"/>
        <v>383</v>
      </c>
      <c r="B393" s="1">
        <f t="shared" si="106"/>
        <v>1.0000000000000004</v>
      </c>
      <c r="C393" s="2">
        <f t="shared" si="107"/>
        <v>-8.326672684688674E-17</v>
      </c>
      <c r="D393" s="1">
        <f t="shared" si="103"/>
        <v>-8.326672684688674E-17</v>
      </c>
      <c r="F393" s="1">
        <f t="shared" si="108"/>
        <v>1.0000000000000004</v>
      </c>
      <c r="G393" s="2">
        <f t="shared" si="109"/>
        <v>-8.326672684688674E-17</v>
      </c>
      <c r="H393" s="2">
        <f t="shared" si="110"/>
        <v>-8.326672684688674E-17</v>
      </c>
      <c r="I393" s="2">
        <f t="shared" si="111"/>
        <v>-8.326672684688674E-17</v>
      </c>
      <c r="J393" s="2">
        <f t="shared" si="112"/>
        <v>-8.326672684688674E-17</v>
      </c>
      <c r="K393" s="1">
        <f t="shared" si="113"/>
        <v>-8.326672684688674E-17</v>
      </c>
      <c r="M393" s="1">
        <f t="shared" si="104"/>
        <v>2.241410644615102E-34</v>
      </c>
      <c r="N393" s="1">
        <f t="shared" si="101"/>
        <v>0.9999999999999994</v>
      </c>
      <c r="O393" s="3">
        <f t="shared" si="102"/>
        <v>9.992007221626409E-16</v>
      </c>
      <c r="P393" s="6">
        <f t="shared" si="114"/>
        <v>4.457910131564602E+18</v>
      </c>
      <c r="Q393" s="3">
        <f t="shared" si="115"/>
        <v>1.0000000000000004</v>
      </c>
      <c r="R393" s="5">
        <f t="shared" si="116"/>
        <v>-4.4614760905256687E+33</v>
      </c>
    </row>
    <row r="394" spans="1:18" ht="12.75">
      <c r="A394" s="2">
        <f t="shared" si="105"/>
        <v>384</v>
      </c>
      <c r="B394" s="1">
        <f t="shared" si="106"/>
        <v>1.0000000000000004</v>
      </c>
      <c r="C394" s="2">
        <f t="shared" si="107"/>
        <v>-8.326672684688674E-17</v>
      </c>
      <c r="D394" s="1">
        <f t="shared" si="103"/>
        <v>-8.326672684688674E-17</v>
      </c>
      <c r="F394" s="1">
        <f t="shared" si="108"/>
        <v>1.0000000000000004</v>
      </c>
      <c r="G394" s="2">
        <f t="shared" si="109"/>
        <v>-8.326672684688674E-17</v>
      </c>
      <c r="H394" s="2">
        <f t="shared" si="110"/>
        <v>-8.326672684688674E-17</v>
      </c>
      <c r="I394" s="2">
        <f t="shared" si="111"/>
        <v>-8.326672684688674E-17</v>
      </c>
      <c r="J394" s="2">
        <f t="shared" si="112"/>
        <v>-8.326672684688674E-17</v>
      </c>
      <c r="K394" s="1">
        <f t="shared" si="113"/>
        <v>-8.326672684688674E-17</v>
      </c>
      <c r="M394" s="1">
        <f t="shared" si="104"/>
        <v>1.816852157274869E-34</v>
      </c>
      <c r="N394" s="1">
        <f aca="true" t="shared" si="117" ref="N394:N457">(b1_+b2_*((A0-b1_)/(b2_-A0))*EXP(-g*t))/(1+((A0-b1_)/(b2_-A0))*EXP(-g*t))</f>
        <v>0.9999999999999994</v>
      </c>
      <c r="O394" s="3">
        <f t="shared" si="102"/>
        <v>9.992007221626409E-16</v>
      </c>
      <c r="P394" s="6">
        <f t="shared" si="114"/>
        <v>5.499625922570172E+18</v>
      </c>
      <c r="Q394" s="3">
        <f t="shared" si="115"/>
        <v>1.0000000000000004</v>
      </c>
      <c r="R394" s="5">
        <f t="shared" si="116"/>
        <v>-5.504025167903147E+33</v>
      </c>
    </row>
    <row r="395" spans="1:18" ht="12.75">
      <c r="A395" s="2">
        <f t="shared" si="105"/>
        <v>385</v>
      </c>
      <c r="B395" s="1">
        <f t="shared" si="106"/>
        <v>1.0000000000000004</v>
      </c>
      <c r="C395" s="2">
        <f t="shared" si="107"/>
        <v>-8.326672684688674E-17</v>
      </c>
      <c r="D395" s="1">
        <f t="shared" si="103"/>
        <v>-8.326672684688674E-17</v>
      </c>
      <c r="F395" s="1">
        <f t="shared" si="108"/>
        <v>1.0000000000000004</v>
      </c>
      <c r="G395" s="2">
        <f t="shared" si="109"/>
        <v>-8.326672684688674E-17</v>
      </c>
      <c r="H395" s="2">
        <f t="shared" si="110"/>
        <v>-8.326672684688674E-17</v>
      </c>
      <c r="I395" s="2">
        <f t="shared" si="111"/>
        <v>-8.326672684688674E-17</v>
      </c>
      <c r="J395" s="2">
        <f t="shared" si="112"/>
        <v>-8.326672684688674E-17</v>
      </c>
      <c r="K395" s="1">
        <f t="shared" si="113"/>
        <v>-8.326672684688674E-17</v>
      </c>
      <c r="M395" s="1">
        <f t="shared" si="104"/>
        <v>1.4727117359439667E-34</v>
      </c>
      <c r="N395" s="1">
        <f t="shared" si="117"/>
        <v>0.9999999999999994</v>
      </c>
      <c r="O395" s="3">
        <f t="shared" si="102"/>
        <v>9.992007221626409E-16</v>
      </c>
      <c r="P395" s="6">
        <f t="shared" si="114"/>
        <v>6.784767838644141E+18</v>
      </c>
      <c r="Q395" s="3">
        <f t="shared" si="115"/>
        <v>1.0000000000000004</v>
      </c>
      <c r="R395" s="5">
        <f t="shared" si="116"/>
        <v>-6.790195091091799E+33</v>
      </c>
    </row>
    <row r="396" spans="1:18" ht="12.75">
      <c r="A396" s="2">
        <f t="shared" si="105"/>
        <v>386</v>
      </c>
      <c r="B396" s="1">
        <f t="shared" si="106"/>
        <v>1.0000000000000004</v>
      </c>
      <c r="C396" s="2">
        <f t="shared" si="107"/>
        <v>-8.326672684688674E-17</v>
      </c>
      <c r="D396" s="1">
        <f t="shared" si="103"/>
        <v>-8.326672684688674E-17</v>
      </c>
      <c r="F396" s="1">
        <f t="shared" si="108"/>
        <v>1.0000000000000004</v>
      </c>
      <c r="G396" s="2">
        <f t="shared" si="109"/>
        <v>-8.326672684688674E-17</v>
      </c>
      <c r="H396" s="2">
        <f t="shared" si="110"/>
        <v>-8.326672684688674E-17</v>
      </c>
      <c r="I396" s="2">
        <f t="shared" si="111"/>
        <v>-8.326672684688674E-17</v>
      </c>
      <c r="J396" s="2">
        <f t="shared" si="112"/>
        <v>-8.326672684688674E-17</v>
      </c>
      <c r="K396" s="1">
        <f t="shared" si="113"/>
        <v>-8.326672684688674E-17</v>
      </c>
      <c r="M396" s="1">
        <f t="shared" si="104"/>
        <v>1.193756932011593E-34</v>
      </c>
      <c r="N396" s="1">
        <f t="shared" si="117"/>
        <v>0.9999999999999994</v>
      </c>
      <c r="O396" s="3">
        <f aca="true" t="shared" si="118" ref="O396:O459">ABS(F396-N396)</f>
        <v>9.992007221626409E-16</v>
      </c>
      <c r="P396" s="6">
        <f t="shared" si="114"/>
        <v>8.370219224435359E+18</v>
      </c>
      <c r="Q396" s="3">
        <f t="shared" si="115"/>
        <v>1.0000000000000004</v>
      </c>
      <c r="R396" s="5">
        <f t="shared" si="116"/>
        <v>-8.37691470670588E+33</v>
      </c>
    </row>
    <row r="397" spans="1:18" ht="12.75">
      <c r="A397" s="2">
        <f t="shared" si="105"/>
        <v>387</v>
      </c>
      <c r="B397" s="1">
        <f t="shared" si="106"/>
        <v>1.0000000000000004</v>
      </c>
      <c r="C397" s="2">
        <f t="shared" si="107"/>
        <v>-8.326672684688674E-17</v>
      </c>
      <c r="D397" s="1">
        <f t="shared" si="103"/>
        <v>-8.326672684688674E-17</v>
      </c>
      <c r="F397" s="1">
        <f t="shared" si="108"/>
        <v>1.0000000000000004</v>
      </c>
      <c r="G397" s="2">
        <f t="shared" si="109"/>
        <v>-8.326672684688674E-17</v>
      </c>
      <c r="H397" s="2">
        <f t="shared" si="110"/>
        <v>-8.326672684688674E-17</v>
      </c>
      <c r="I397" s="2">
        <f t="shared" si="111"/>
        <v>-8.326672684688674E-17</v>
      </c>
      <c r="J397" s="2">
        <f t="shared" si="112"/>
        <v>-8.326672684688674E-17</v>
      </c>
      <c r="K397" s="1">
        <f t="shared" si="113"/>
        <v>-8.326672684688674E-17</v>
      </c>
      <c r="M397" s="1">
        <f t="shared" si="104"/>
        <v>9.676405626062933E-35</v>
      </c>
      <c r="N397" s="1">
        <f t="shared" si="117"/>
        <v>0.9999999999999994</v>
      </c>
      <c r="O397" s="3">
        <f t="shared" si="118"/>
        <v>9.992007221626409E-16</v>
      </c>
      <c r="P397" s="6">
        <f t="shared" si="114"/>
        <v>1.0326155814214132E+19</v>
      </c>
      <c r="Q397" s="3">
        <f t="shared" si="115"/>
        <v>1.0000000000000004</v>
      </c>
      <c r="R397" s="5">
        <f t="shared" si="116"/>
        <v>-1.0334415883792103E+34</v>
      </c>
    </row>
    <row r="398" spans="1:18" ht="12.75">
      <c r="A398" s="2">
        <f t="shared" si="105"/>
        <v>388</v>
      </c>
      <c r="B398" s="1">
        <f t="shared" si="106"/>
        <v>1.0000000000000004</v>
      </c>
      <c r="C398" s="2">
        <f t="shared" si="107"/>
        <v>-8.326672684688674E-17</v>
      </c>
      <c r="D398" s="1">
        <f t="shared" si="103"/>
        <v>-8.326672684688674E-17</v>
      </c>
      <c r="F398" s="1">
        <f t="shared" si="108"/>
        <v>1.0000000000000004</v>
      </c>
      <c r="G398" s="2">
        <f t="shared" si="109"/>
        <v>-8.326672684688674E-17</v>
      </c>
      <c r="H398" s="2">
        <f t="shared" si="110"/>
        <v>-8.326672684688674E-17</v>
      </c>
      <c r="I398" s="2">
        <f t="shared" si="111"/>
        <v>-8.326672684688674E-17</v>
      </c>
      <c r="J398" s="2">
        <f t="shared" si="112"/>
        <v>-8.326672684688674E-17</v>
      </c>
      <c r="K398" s="1">
        <f t="shared" si="113"/>
        <v>-8.326672684688674E-17</v>
      </c>
      <c r="M398" s="1">
        <f t="shared" si="104"/>
        <v>7.843541958103948E-35</v>
      </c>
      <c r="N398" s="1">
        <f t="shared" si="117"/>
        <v>0.9999999999999994</v>
      </c>
      <c r="O398" s="3">
        <f t="shared" si="118"/>
        <v>9.992007221626409E-16</v>
      </c>
      <c r="P398" s="6">
        <f t="shared" si="114"/>
        <v>1.2739151871690654E+19</v>
      </c>
      <c r="Q398" s="3">
        <f t="shared" si="115"/>
        <v>1.0000000000000004</v>
      </c>
      <c r="R398" s="5">
        <f t="shared" si="116"/>
        <v>-1.2749342138302715E+34</v>
      </c>
    </row>
    <row r="399" spans="1:18" ht="12.75">
      <c r="A399" s="2">
        <f t="shared" si="105"/>
        <v>389</v>
      </c>
      <c r="B399" s="1">
        <f t="shared" si="106"/>
        <v>1.0000000000000004</v>
      </c>
      <c r="C399" s="2">
        <f t="shared" si="107"/>
        <v>-8.326672684688674E-17</v>
      </c>
      <c r="D399" s="1">
        <f t="shared" si="103"/>
        <v>-8.326672684688674E-17</v>
      </c>
      <c r="F399" s="1">
        <f t="shared" si="108"/>
        <v>1.0000000000000004</v>
      </c>
      <c r="G399" s="2">
        <f t="shared" si="109"/>
        <v>-8.326672684688674E-17</v>
      </c>
      <c r="H399" s="2">
        <f t="shared" si="110"/>
        <v>-8.326672684688674E-17</v>
      </c>
      <c r="I399" s="2">
        <f t="shared" si="111"/>
        <v>-8.326672684688674E-17</v>
      </c>
      <c r="J399" s="2">
        <f t="shared" si="112"/>
        <v>-8.326672684688674E-17</v>
      </c>
      <c r="K399" s="1">
        <f t="shared" si="113"/>
        <v>-8.326672684688674E-17</v>
      </c>
      <c r="M399" s="1">
        <f t="shared" si="104"/>
        <v>6.357851543845163E-35</v>
      </c>
      <c r="N399" s="1">
        <f t="shared" si="117"/>
        <v>0.9999999999999994</v>
      </c>
      <c r="O399" s="3">
        <f t="shared" si="118"/>
        <v>9.992007221626409E-16</v>
      </c>
      <c r="P399" s="6">
        <f t="shared" si="114"/>
        <v>1.5716012166561767E+19</v>
      </c>
      <c r="Q399" s="3">
        <f t="shared" si="115"/>
        <v>1.0000000000000004</v>
      </c>
      <c r="R399" s="5">
        <f t="shared" si="116"/>
        <v>-1.5728583674906174E+34</v>
      </c>
    </row>
    <row r="400" spans="1:18" ht="12.75">
      <c r="A400" s="2">
        <f t="shared" si="105"/>
        <v>390</v>
      </c>
      <c r="B400" s="1">
        <f t="shared" si="106"/>
        <v>1.0000000000000004</v>
      </c>
      <c r="C400" s="2">
        <f t="shared" si="107"/>
        <v>-8.326672684688674E-17</v>
      </c>
      <c r="D400" s="1">
        <f t="shared" si="103"/>
        <v>-8.326672684688674E-17</v>
      </c>
      <c r="F400" s="1">
        <f t="shared" si="108"/>
        <v>1.0000000000000004</v>
      </c>
      <c r="G400" s="2">
        <f t="shared" si="109"/>
        <v>-8.326672684688674E-17</v>
      </c>
      <c r="H400" s="2">
        <f t="shared" si="110"/>
        <v>-8.326672684688674E-17</v>
      </c>
      <c r="I400" s="2">
        <f t="shared" si="111"/>
        <v>-8.326672684688674E-17</v>
      </c>
      <c r="J400" s="2">
        <f t="shared" si="112"/>
        <v>-8.326672684688674E-17</v>
      </c>
      <c r="K400" s="1">
        <f t="shared" si="113"/>
        <v>-8.326672684688674E-17</v>
      </c>
      <c r="M400" s="1">
        <f t="shared" si="104"/>
        <v>5.153574299658154E-35</v>
      </c>
      <c r="N400" s="1">
        <f t="shared" si="117"/>
        <v>0.9999999999999994</v>
      </c>
      <c r="O400" s="3">
        <f t="shared" si="118"/>
        <v>9.992007221626409E-16</v>
      </c>
      <c r="P400" s="6">
        <f t="shared" si="114"/>
        <v>1.938849939990037E+19</v>
      </c>
      <c r="Q400" s="3">
        <f t="shared" si="115"/>
        <v>1.0000000000000004</v>
      </c>
      <c r="R400" s="5">
        <f t="shared" si="116"/>
        <v>-1.940400859392543E+34</v>
      </c>
    </row>
    <row r="401" spans="1:18" ht="12.75">
      <c r="A401" s="2">
        <f t="shared" si="105"/>
        <v>391</v>
      </c>
      <c r="B401" s="1">
        <f t="shared" si="106"/>
        <v>1.0000000000000004</v>
      </c>
      <c r="C401" s="2">
        <f t="shared" si="107"/>
        <v>-8.326672684688674E-17</v>
      </c>
      <c r="D401" s="1">
        <f t="shared" si="103"/>
        <v>-8.326672684688674E-17</v>
      </c>
      <c r="F401" s="1">
        <f t="shared" si="108"/>
        <v>1.0000000000000004</v>
      </c>
      <c r="G401" s="2">
        <f t="shared" si="109"/>
        <v>-8.326672684688674E-17</v>
      </c>
      <c r="H401" s="2">
        <f t="shared" si="110"/>
        <v>-8.326672684688674E-17</v>
      </c>
      <c r="I401" s="2">
        <f t="shared" si="111"/>
        <v>-8.326672684688674E-17</v>
      </c>
      <c r="J401" s="2">
        <f t="shared" si="112"/>
        <v>-8.326672684688674E-17</v>
      </c>
      <c r="K401" s="1">
        <f t="shared" si="113"/>
        <v>-8.326672684688674E-17</v>
      </c>
      <c r="M401" s="1">
        <f t="shared" si="104"/>
        <v>4.177406137739706E-35</v>
      </c>
      <c r="N401" s="1">
        <f t="shared" si="117"/>
        <v>0.9999999999999994</v>
      </c>
      <c r="O401" s="3">
        <f t="shared" si="118"/>
        <v>9.992007221626409E-16</v>
      </c>
      <c r="P401" s="6">
        <f t="shared" si="114"/>
        <v>2.3919166325141762E+19</v>
      </c>
      <c r="Q401" s="3">
        <f t="shared" si="115"/>
        <v>1.0000000000000004</v>
      </c>
      <c r="R401" s="5">
        <f t="shared" si="116"/>
        <v>-2.3938299677538092E+34</v>
      </c>
    </row>
    <row r="402" spans="1:18" ht="12.75">
      <c r="A402" s="2">
        <f t="shared" si="105"/>
        <v>392</v>
      </c>
      <c r="B402" s="1">
        <f t="shared" si="106"/>
        <v>1.0000000000000004</v>
      </c>
      <c r="C402" s="2">
        <f t="shared" si="107"/>
        <v>-8.326672684688674E-17</v>
      </c>
      <c r="D402" s="1">
        <f t="shared" si="103"/>
        <v>-8.326672684688674E-17</v>
      </c>
      <c r="F402" s="1">
        <f t="shared" si="108"/>
        <v>1.0000000000000004</v>
      </c>
      <c r="G402" s="2">
        <f t="shared" si="109"/>
        <v>-8.326672684688674E-17</v>
      </c>
      <c r="H402" s="2">
        <f t="shared" si="110"/>
        <v>-8.326672684688674E-17</v>
      </c>
      <c r="I402" s="2">
        <f t="shared" si="111"/>
        <v>-8.326672684688674E-17</v>
      </c>
      <c r="J402" s="2">
        <f t="shared" si="112"/>
        <v>-8.326672684688674E-17</v>
      </c>
      <c r="K402" s="1">
        <f t="shared" si="113"/>
        <v>-8.326672684688674E-17</v>
      </c>
      <c r="M402" s="1">
        <f t="shared" si="104"/>
        <v>3.3861396042709924E-35</v>
      </c>
      <c r="N402" s="1">
        <f t="shared" si="117"/>
        <v>0.9999999999999994</v>
      </c>
      <c r="O402" s="3">
        <f t="shared" si="118"/>
        <v>9.992007221626409E-16</v>
      </c>
      <c r="P402" s="6">
        <f t="shared" si="114"/>
        <v>2.950855070778337E+19</v>
      </c>
      <c r="Q402" s="3">
        <f t="shared" si="115"/>
        <v>1.0000000000000004</v>
      </c>
      <c r="R402" s="5">
        <f t="shared" si="116"/>
        <v>-2.9532155104848137E+34</v>
      </c>
    </row>
    <row r="403" spans="1:18" ht="12.75">
      <c r="A403" s="2">
        <f t="shared" si="105"/>
        <v>393</v>
      </c>
      <c r="B403" s="1">
        <f t="shared" si="106"/>
        <v>1.0000000000000004</v>
      </c>
      <c r="C403" s="2">
        <f t="shared" si="107"/>
        <v>-8.326672684688674E-17</v>
      </c>
      <c r="D403" s="1">
        <f t="shared" si="103"/>
        <v>-8.326672684688674E-17</v>
      </c>
      <c r="F403" s="1">
        <f t="shared" si="108"/>
        <v>1.0000000000000004</v>
      </c>
      <c r="G403" s="2">
        <f t="shared" si="109"/>
        <v>-8.326672684688674E-17</v>
      </c>
      <c r="H403" s="2">
        <f t="shared" si="110"/>
        <v>-8.326672684688674E-17</v>
      </c>
      <c r="I403" s="2">
        <f t="shared" si="111"/>
        <v>-8.326672684688674E-17</v>
      </c>
      <c r="J403" s="2">
        <f t="shared" si="112"/>
        <v>-8.326672684688674E-17</v>
      </c>
      <c r="K403" s="1">
        <f t="shared" si="113"/>
        <v>-8.326672684688674E-17</v>
      </c>
      <c r="M403" s="1">
        <f t="shared" si="104"/>
        <v>2.744751417877807E-35</v>
      </c>
      <c r="N403" s="1">
        <f t="shared" si="117"/>
        <v>0.9999999999999994</v>
      </c>
      <c r="O403" s="3">
        <f t="shared" si="118"/>
        <v>9.992007221626409E-16</v>
      </c>
      <c r="P403" s="6">
        <f t="shared" si="114"/>
        <v>3.6404051589313147E+19</v>
      </c>
      <c r="Q403" s="3">
        <f t="shared" si="115"/>
        <v>1.0000000000000004</v>
      </c>
      <c r="R403" s="5">
        <f t="shared" si="116"/>
        <v>-3.643317181609046E+34</v>
      </c>
    </row>
    <row r="404" spans="1:18" ht="12.75">
      <c r="A404" s="2">
        <f t="shared" si="105"/>
        <v>394</v>
      </c>
      <c r="B404" s="1">
        <f t="shared" si="106"/>
        <v>1.0000000000000004</v>
      </c>
      <c r="C404" s="2">
        <f t="shared" si="107"/>
        <v>-8.326672684688674E-17</v>
      </c>
      <c r="D404" s="1">
        <f t="shared" si="103"/>
        <v>-8.326672684688674E-17</v>
      </c>
      <c r="F404" s="1">
        <f t="shared" si="108"/>
        <v>1.0000000000000004</v>
      </c>
      <c r="G404" s="2">
        <f t="shared" si="109"/>
        <v>-8.326672684688674E-17</v>
      </c>
      <c r="H404" s="2">
        <f t="shared" si="110"/>
        <v>-8.326672684688674E-17</v>
      </c>
      <c r="I404" s="2">
        <f t="shared" si="111"/>
        <v>-8.326672684688674E-17</v>
      </c>
      <c r="J404" s="2">
        <f t="shared" si="112"/>
        <v>-8.326672684688674E-17</v>
      </c>
      <c r="K404" s="1">
        <f t="shared" si="113"/>
        <v>-8.326672684688674E-17</v>
      </c>
      <c r="M404" s="1">
        <f t="shared" si="104"/>
        <v>2.2248522584360665E-35</v>
      </c>
      <c r="N404" s="1">
        <f t="shared" si="117"/>
        <v>0.9999999999999994</v>
      </c>
      <c r="O404" s="3">
        <f t="shared" si="118"/>
        <v>9.992007221626409E-16</v>
      </c>
      <c r="P404" s="6">
        <f t="shared" si="114"/>
        <v>4.491087973926939E+19</v>
      </c>
      <c r="Q404" s="3">
        <f t="shared" si="115"/>
        <v>1.0000000000000004</v>
      </c>
      <c r="R404" s="5">
        <f t="shared" si="116"/>
        <v>-4.494680472414553E+34</v>
      </c>
    </row>
    <row r="405" spans="1:18" ht="12.75">
      <c r="A405" s="2">
        <f t="shared" si="105"/>
        <v>395</v>
      </c>
      <c r="B405" s="1">
        <f t="shared" si="106"/>
        <v>1.0000000000000004</v>
      </c>
      <c r="C405" s="2">
        <f t="shared" si="107"/>
        <v>-8.326672684688674E-17</v>
      </c>
      <c r="D405" s="1">
        <f t="shared" si="103"/>
        <v>-8.326672684688674E-17</v>
      </c>
      <c r="F405" s="1">
        <f t="shared" si="108"/>
        <v>1.0000000000000004</v>
      </c>
      <c r="G405" s="2">
        <f t="shared" si="109"/>
        <v>-8.326672684688674E-17</v>
      </c>
      <c r="H405" s="2">
        <f t="shared" si="110"/>
        <v>-8.326672684688674E-17</v>
      </c>
      <c r="I405" s="2">
        <f t="shared" si="111"/>
        <v>-8.326672684688674E-17</v>
      </c>
      <c r="J405" s="2">
        <f t="shared" si="112"/>
        <v>-8.326672684688674E-17</v>
      </c>
      <c r="K405" s="1">
        <f t="shared" si="113"/>
        <v>-8.326672684688674E-17</v>
      </c>
      <c r="M405" s="1">
        <f t="shared" si="104"/>
        <v>1.8034301902994781E-35</v>
      </c>
      <c r="N405" s="1">
        <f t="shared" si="117"/>
        <v>0.9999999999999994</v>
      </c>
      <c r="O405" s="3">
        <f t="shared" si="118"/>
        <v>9.992007221626409E-16</v>
      </c>
      <c r="P405" s="6">
        <f t="shared" si="114"/>
        <v>5.540556698769212E+19</v>
      </c>
      <c r="Q405" s="3">
        <f t="shared" si="115"/>
        <v>1.0000000000000004</v>
      </c>
      <c r="R405" s="5">
        <f t="shared" si="116"/>
        <v>-5.544988685333809E+34</v>
      </c>
    </row>
    <row r="406" spans="1:18" ht="12.75">
      <c r="A406" s="2">
        <f t="shared" si="105"/>
        <v>396</v>
      </c>
      <c r="B406" s="1">
        <f t="shared" si="106"/>
        <v>1.0000000000000004</v>
      </c>
      <c r="C406" s="2">
        <f t="shared" si="107"/>
        <v>-8.326672684688674E-17</v>
      </c>
      <c r="D406" s="1">
        <f t="shared" si="103"/>
        <v>-8.326672684688674E-17</v>
      </c>
      <c r="F406" s="1">
        <f t="shared" si="108"/>
        <v>1.0000000000000004</v>
      </c>
      <c r="G406" s="2">
        <f t="shared" si="109"/>
        <v>-8.326672684688674E-17</v>
      </c>
      <c r="H406" s="2">
        <f t="shared" si="110"/>
        <v>-8.326672684688674E-17</v>
      </c>
      <c r="I406" s="2">
        <f t="shared" si="111"/>
        <v>-8.326672684688674E-17</v>
      </c>
      <c r="J406" s="2">
        <f t="shared" si="112"/>
        <v>-8.326672684688674E-17</v>
      </c>
      <c r="K406" s="1">
        <f t="shared" si="113"/>
        <v>-8.326672684688674E-17</v>
      </c>
      <c r="M406" s="1">
        <f t="shared" si="104"/>
        <v>1.4618321009637618E-35</v>
      </c>
      <c r="N406" s="1">
        <f t="shared" si="117"/>
        <v>0.9999999999999994</v>
      </c>
      <c r="O406" s="3">
        <f t="shared" si="118"/>
        <v>9.992007221626409E-16</v>
      </c>
      <c r="P406" s="6">
        <f t="shared" si="114"/>
        <v>6.835263239217994E+19</v>
      </c>
      <c r="Q406" s="3">
        <f t="shared" si="115"/>
        <v>1.0000000000000004</v>
      </c>
      <c r="R406" s="5">
        <f t="shared" si="116"/>
        <v>-6.84073088380476E+34</v>
      </c>
    </row>
    <row r="407" spans="1:18" ht="12.75">
      <c r="A407" s="2">
        <f t="shared" si="105"/>
        <v>397</v>
      </c>
      <c r="B407" s="1">
        <f t="shared" si="106"/>
        <v>1.0000000000000004</v>
      </c>
      <c r="C407" s="2">
        <f t="shared" si="107"/>
        <v>-8.326672684688674E-17</v>
      </c>
      <c r="D407" s="1">
        <f t="shared" si="103"/>
        <v>-8.326672684688674E-17</v>
      </c>
      <c r="F407" s="1">
        <f t="shared" si="108"/>
        <v>1.0000000000000004</v>
      </c>
      <c r="G407" s="2">
        <f t="shared" si="109"/>
        <v>-8.326672684688674E-17</v>
      </c>
      <c r="H407" s="2">
        <f t="shared" si="110"/>
        <v>-8.326672684688674E-17</v>
      </c>
      <c r="I407" s="2">
        <f t="shared" si="111"/>
        <v>-8.326672684688674E-17</v>
      </c>
      <c r="J407" s="2">
        <f t="shared" si="112"/>
        <v>-8.326672684688674E-17</v>
      </c>
      <c r="K407" s="1">
        <f t="shared" si="113"/>
        <v>-8.326672684688674E-17</v>
      </c>
      <c r="M407" s="1">
        <f t="shared" si="104"/>
        <v>1.1849380712947328E-35</v>
      </c>
      <c r="N407" s="1">
        <f t="shared" si="117"/>
        <v>0.9999999999999994</v>
      </c>
      <c r="O407" s="3">
        <f t="shared" si="118"/>
        <v>9.992007221626409E-16</v>
      </c>
      <c r="P407" s="6">
        <f t="shared" si="114"/>
        <v>8.432514292252046E+19</v>
      </c>
      <c r="Q407" s="3">
        <f t="shared" si="115"/>
        <v>1.0000000000000004</v>
      </c>
      <c r="R407" s="5">
        <f t="shared" si="116"/>
        <v>-8.439259605418381E+34</v>
      </c>
    </row>
    <row r="408" spans="1:18" ht="12.75">
      <c r="A408" s="2">
        <f t="shared" si="105"/>
        <v>398</v>
      </c>
      <c r="B408" s="1">
        <f t="shared" si="106"/>
        <v>1.0000000000000004</v>
      </c>
      <c r="C408" s="2">
        <f t="shared" si="107"/>
        <v>-8.326672684688674E-17</v>
      </c>
      <c r="D408" s="1">
        <f t="shared" si="103"/>
        <v>-8.326672684688674E-17</v>
      </c>
      <c r="F408" s="1">
        <f t="shared" si="108"/>
        <v>1.0000000000000004</v>
      </c>
      <c r="G408" s="2">
        <f t="shared" si="109"/>
        <v>-8.326672684688674E-17</v>
      </c>
      <c r="H408" s="2">
        <f t="shared" si="110"/>
        <v>-8.326672684688674E-17</v>
      </c>
      <c r="I408" s="2">
        <f t="shared" si="111"/>
        <v>-8.326672684688674E-17</v>
      </c>
      <c r="J408" s="2">
        <f t="shared" si="112"/>
        <v>-8.326672684688674E-17</v>
      </c>
      <c r="K408" s="1">
        <f t="shared" si="113"/>
        <v>-8.326672684688674E-17</v>
      </c>
      <c r="M408" s="1">
        <f t="shared" si="104"/>
        <v>9.604921330418011E-36</v>
      </c>
      <c r="N408" s="1">
        <f t="shared" si="117"/>
        <v>0.9999999999999994</v>
      </c>
      <c r="O408" s="3">
        <f t="shared" si="118"/>
        <v>9.992007221626409E-16</v>
      </c>
      <c r="P408" s="6">
        <f t="shared" si="114"/>
        <v>1.0403007872623098E+20</v>
      </c>
      <c r="Q408" s="3">
        <f t="shared" si="115"/>
        <v>1.0000000000000004</v>
      </c>
      <c r="R408" s="5">
        <f t="shared" si="116"/>
        <v>-1.0411329417483943E+35</v>
      </c>
    </row>
    <row r="409" spans="1:18" ht="12.75">
      <c r="A409" s="2">
        <f t="shared" si="105"/>
        <v>399</v>
      </c>
      <c r="B409" s="1">
        <f t="shared" si="106"/>
        <v>1.0000000000000004</v>
      </c>
      <c r="C409" s="2">
        <f t="shared" si="107"/>
        <v>-8.326672684688674E-17</v>
      </c>
      <c r="D409" s="1">
        <f t="shared" si="103"/>
        <v>-8.326672684688674E-17</v>
      </c>
      <c r="F409" s="1">
        <f t="shared" si="108"/>
        <v>1.0000000000000004</v>
      </c>
      <c r="G409" s="2">
        <f t="shared" si="109"/>
        <v>-8.326672684688674E-17</v>
      </c>
      <c r="H409" s="2">
        <f t="shared" si="110"/>
        <v>-8.326672684688674E-17</v>
      </c>
      <c r="I409" s="2">
        <f t="shared" si="111"/>
        <v>-8.326672684688674E-17</v>
      </c>
      <c r="J409" s="2">
        <f t="shared" si="112"/>
        <v>-8.326672684688674E-17</v>
      </c>
      <c r="K409" s="1">
        <f t="shared" si="113"/>
        <v>-8.326672684688674E-17</v>
      </c>
      <c r="M409" s="1">
        <f t="shared" si="104"/>
        <v>7.785597914219899E-36</v>
      </c>
      <c r="N409" s="1">
        <f t="shared" si="117"/>
        <v>0.9999999999999994</v>
      </c>
      <c r="O409" s="3">
        <f t="shared" si="118"/>
        <v>9.992007221626409E-16</v>
      </c>
      <c r="P409" s="6">
        <f t="shared" si="114"/>
        <v>1.2833962570012308E+20</v>
      </c>
      <c r="Q409" s="3">
        <f t="shared" si="115"/>
        <v>1.0000000000000004</v>
      </c>
      <c r="R409" s="5">
        <f t="shared" si="116"/>
        <v>-1.2844228677332078E+35</v>
      </c>
    </row>
    <row r="410" spans="1:18" ht="12.75">
      <c r="A410" s="2">
        <f t="shared" si="105"/>
        <v>400</v>
      </c>
      <c r="B410" s="1">
        <f t="shared" si="106"/>
        <v>1.0000000000000004</v>
      </c>
      <c r="C410" s="2">
        <f t="shared" si="107"/>
        <v>-8.326672684688674E-17</v>
      </c>
      <c r="D410" s="1">
        <f t="shared" si="103"/>
        <v>-8.326672684688674E-17</v>
      </c>
      <c r="F410" s="1">
        <f t="shared" si="108"/>
        <v>1.0000000000000004</v>
      </c>
      <c r="G410" s="2">
        <f t="shared" si="109"/>
        <v>-8.326672684688674E-17</v>
      </c>
      <c r="H410" s="2">
        <f t="shared" si="110"/>
        <v>-8.326672684688674E-17</v>
      </c>
      <c r="I410" s="2">
        <f t="shared" si="111"/>
        <v>-8.326672684688674E-17</v>
      </c>
      <c r="J410" s="2">
        <f t="shared" si="112"/>
        <v>-8.326672684688674E-17</v>
      </c>
      <c r="K410" s="1">
        <f t="shared" si="113"/>
        <v>-8.326672684688674E-17</v>
      </c>
      <c r="M410" s="1">
        <f t="shared" si="104"/>
        <v>6.310883014724948E-36</v>
      </c>
      <c r="N410" s="1">
        <f t="shared" si="117"/>
        <v>0.9999999999999994</v>
      </c>
      <c r="O410" s="3">
        <f t="shared" si="118"/>
        <v>9.992007221626409E-16</v>
      </c>
      <c r="P410" s="6">
        <f t="shared" si="114"/>
        <v>1.583297804493037E+20</v>
      </c>
      <c r="Q410" s="3">
        <f t="shared" si="115"/>
        <v>1.0000000000000004</v>
      </c>
      <c r="R410" s="5">
        <f t="shared" si="116"/>
        <v>-1.584564311629193E+35</v>
      </c>
    </row>
    <row r="411" spans="1:18" ht="12.75">
      <c r="A411" s="2">
        <f t="shared" si="105"/>
        <v>401</v>
      </c>
      <c r="B411" s="1">
        <f t="shared" si="106"/>
        <v>1.0000000000000004</v>
      </c>
      <c r="C411" s="2">
        <f t="shared" si="107"/>
        <v>-8.326672684688674E-17</v>
      </c>
      <c r="D411" s="1">
        <f t="shared" si="103"/>
        <v>-8.326672684688674E-17</v>
      </c>
      <c r="F411" s="1">
        <f t="shared" si="108"/>
        <v>1.0000000000000004</v>
      </c>
      <c r="G411" s="2">
        <f t="shared" si="109"/>
        <v>-8.326672684688674E-17</v>
      </c>
      <c r="H411" s="2">
        <f t="shared" si="110"/>
        <v>-8.326672684688674E-17</v>
      </c>
      <c r="I411" s="2">
        <f t="shared" si="111"/>
        <v>-8.326672684688674E-17</v>
      </c>
      <c r="J411" s="2">
        <f t="shared" si="112"/>
        <v>-8.326672684688674E-17</v>
      </c>
      <c r="K411" s="1">
        <f t="shared" si="113"/>
        <v>-8.326672684688674E-17</v>
      </c>
      <c r="M411" s="1">
        <f t="shared" si="104"/>
        <v>5.115502349896915E-36</v>
      </c>
      <c r="N411" s="1">
        <f t="shared" si="117"/>
        <v>0.9999999999999994</v>
      </c>
      <c r="O411" s="3">
        <f t="shared" si="118"/>
        <v>9.992007221626409E-16</v>
      </c>
      <c r="P411" s="6">
        <f t="shared" si="114"/>
        <v>1.9532797637807286E+20</v>
      </c>
      <c r="Q411" s="3">
        <f t="shared" si="115"/>
        <v>1.0000000000000004</v>
      </c>
      <c r="R411" s="5">
        <f t="shared" si="116"/>
        <v>-1.9548422258473832E+35</v>
      </c>
    </row>
    <row r="412" spans="1:18" ht="12.75">
      <c r="A412" s="2">
        <f t="shared" si="105"/>
        <v>402</v>
      </c>
      <c r="B412" s="1">
        <f t="shared" si="106"/>
        <v>1.0000000000000004</v>
      </c>
      <c r="C412" s="2">
        <f t="shared" si="107"/>
        <v>-8.326672684688674E-17</v>
      </c>
      <c r="D412" s="1">
        <f t="shared" si="103"/>
        <v>-8.326672684688674E-17</v>
      </c>
      <c r="F412" s="1">
        <f t="shared" si="108"/>
        <v>1.0000000000000004</v>
      </c>
      <c r="G412" s="2">
        <f t="shared" si="109"/>
        <v>-8.326672684688674E-17</v>
      </c>
      <c r="H412" s="2">
        <f t="shared" si="110"/>
        <v>-8.326672684688674E-17</v>
      </c>
      <c r="I412" s="2">
        <f t="shared" si="111"/>
        <v>-8.326672684688674E-17</v>
      </c>
      <c r="J412" s="2">
        <f t="shared" si="112"/>
        <v>-8.326672684688674E-17</v>
      </c>
      <c r="K412" s="1">
        <f t="shared" si="113"/>
        <v>-8.326672684688674E-17</v>
      </c>
      <c r="M412" s="1">
        <f t="shared" si="104"/>
        <v>4.146545615049937E-36</v>
      </c>
      <c r="N412" s="1">
        <f t="shared" si="117"/>
        <v>0.9999999999999994</v>
      </c>
      <c r="O412" s="3">
        <f t="shared" si="118"/>
        <v>9.992007221626409E-16</v>
      </c>
      <c r="P412" s="6">
        <f t="shared" si="114"/>
        <v>2.4097183895337602E+20</v>
      </c>
      <c r="Q412" s="3">
        <f t="shared" si="115"/>
        <v>1.0000000000000004</v>
      </c>
      <c r="R412" s="5">
        <f t="shared" si="116"/>
        <v>-2.4116459647049063E+35</v>
      </c>
    </row>
    <row r="413" spans="1:18" ht="12.75">
      <c r="A413" s="2">
        <f t="shared" si="105"/>
        <v>403</v>
      </c>
      <c r="B413" s="1">
        <f t="shared" si="106"/>
        <v>1.0000000000000004</v>
      </c>
      <c r="C413" s="2">
        <f t="shared" si="107"/>
        <v>-8.326672684688674E-17</v>
      </c>
      <c r="D413" s="1">
        <f t="shared" si="103"/>
        <v>-8.326672684688674E-17</v>
      </c>
      <c r="F413" s="1">
        <f t="shared" si="108"/>
        <v>1.0000000000000004</v>
      </c>
      <c r="G413" s="2">
        <f t="shared" si="109"/>
        <v>-8.326672684688674E-17</v>
      </c>
      <c r="H413" s="2">
        <f t="shared" si="110"/>
        <v>-8.326672684688674E-17</v>
      </c>
      <c r="I413" s="2">
        <f t="shared" si="111"/>
        <v>-8.326672684688674E-17</v>
      </c>
      <c r="J413" s="2">
        <f t="shared" si="112"/>
        <v>-8.326672684688674E-17</v>
      </c>
      <c r="K413" s="1">
        <f t="shared" si="113"/>
        <v>-8.326672684688674E-17</v>
      </c>
      <c r="M413" s="1">
        <f t="shared" si="104"/>
        <v>3.361124550756212E-36</v>
      </c>
      <c r="N413" s="1">
        <f t="shared" si="117"/>
        <v>0.9999999999999994</v>
      </c>
      <c r="O413" s="3">
        <f t="shared" si="118"/>
        <v>9.992007221626409E-16</v>
      </c>
      <c r="P413" s="6">
        <f t="shared" si="114"/>
        <v>2.97281670784212E+20</v>
      </c>
      <c r="Q413" s="3">
        <f t="shared" si="115"/>
        <v>1.0000000000000004</v>
      </c>
      <c r="R413" s="5">
        <f t="shared" si="116"/>
        <v>-2.9751947150396808E+35</v>
      </c>
    </row>
    <row r="414" spans="1:18" ht="12.75">
      <c r="A414" s="2">
        <f t="shared" si="105"/>
        <v>404</v>
      </c>
      <c r="B414" s="1">
        <f t="shared" si="106"/>
        <v>1.0000000000000004</v>
      </c>
      <c r="C414" s="2">
        <f t="shared" si="107"/>
        <v>-8.326672684688674E-17</v>
      </c>
      <c r="D414" s="1">
        <f t="shared" si="103"/>
        <v>-8.326672684688674E-17</v>
      </c>
      <c r="F414" s="1">
        <f t="shared" si="108"/>
        <v>1.0000000000000004</v>
      </c>
      <c r="G414" s="2">
        <f t="shared" si="109"/>
        <v>-8.326672684688674E-17</v>
      </c>
      <c r="H414" s="2">
        <f t="shared" si="110"/>
        <v>-8.326672684688674E-17</v>
      </c>
      <c r="I414" s="2">
        <f t="shared" si="111"/>
        <v>-8.326672684688674E-17</v>
      </c>
      <c r="J414" s="2">
        <f t="shared" si="112"/>
        <v>-8.326672684688674E-17</v>
      </c>
      <c r="K414" s="1">
        <f t="shared" si="113"/>
        <v>-8.326672684688674E-17</v>
      </c>
      <c r="M414" s="1">
        <f t="shared" si="104"/>
        <v>2.724474609586625E-36</v>
      </c>
      <c r="N414" s="1">
        <f t="shared" si="117"/>
        <v>0.9999999999999994</v>
      </c>
      <c r="O414" s="3">
        <f t="shared" si="118"/>
        <v>9.992007221626409E-16</v>
      </c>
      <c r="P414" s="6">
        <f t="shared" si="114"/>
        <v>3.667498748737637E+20</v>
      </c>
      <c r="Q414" s="3">
        <f t="shared" si="115"/>
        <v>1.0000000000000004</v>
      </c>
      <c r="R414" s="5">
        <f t="shared" si="116"/>
        <v>-3.670432444043687E+35</v>
      </c>
    </row>
    <row r="415" spans="1:18" ht="12.75">
      <c r="A415" s="2">
        <f t="shared" si="105"/>
        <v>405</v>
      </c>
      <c r="B415" s="1">
        <f t="shared" si="106"/>
        <v>1.0000000000000004</v>
      </c>
      <c r="C415" s="2">
        <f t="shared" si="107"/>
        <v>-8.326672684688674E-17</v>
      </c>
      <c r="D415" s="1">
        <f t="shared" si="103"/>
        <v>-8.326672684688674E-17</v>
      </c>
      <c r="F415" s="1">
        <f t="shared" si="108"/>
        <v>1.0000000000000004</v>
      </c>
      <c r="G415" s="2">
        <f t="shared" si="109"/>
        <v>-8.326672684688674E-17</v>
      </c>
      <c r="H415" s="2">
        <f t="shared" si="110"/>
        <v>-8.326672684688674E-17</v>
      </c>
      <c r="I415" s="2">
        <f t="shared" si="111"/>
        <v>-8.326672684688674E-17</v>
      </c>
      <c r="J415" s="2">
        <f t="shared" si="112"/>
        <v>-8.326672684688674E-17</v>
      </c>
      <c r="K415" s="1">
        <f t="shared" si="113"/>
        <v>-8.326672684688674E-17</v>
      </c>
      <c r="M415" s="1">
        <f t="shared" si="104"/>
        <v>2.2084161970766767E-36</v>
      </c>
      <c r="N415" s="1">
        <f t="shared" si="117"/>
        <v>0.9999999999999994</v>
      </c>
      <c r="O415" s="3">
        <f t="shared" si="118"/>
        <v>9.992007221626409E-16</v>
      </c>
      <c r="P415" s="6">
        <f t="shared" si="114"/>
        <v>4.524512741236467E+20</v>
      </c>
      <c r="Q415" s="3">
        <f t="shared" si="115"/>
        <v>1.0000000000000004</v>
      </c>
      <c r="R415" s="5">
        <f t="shared" si="116"/>
        <v>-4.528131976770139E+35</v>
      </c>
    </row>
    <row r="416" spans="1:18" ht="12.75">
      <c r="A416" s="2">
        <f t="shared" si="105"/>
        <v>406</v>
      </c>
      <c r="B416" s="1">
        <f t="shared" si="106"/>
        <v>1.0000000000000004</v>
      </c>
      <c r="C416" s="2">
        <f t="shared" si="107"/>
        <v>-8.326672684688674E-17</v>
      </c>
      <c r="D416" s="1">
        <f t="shared" si="103"/>
        <v>-8.326672684688674E-17</v>
      </c>
      <c r="F416" s="1">
        <f t="shared" si="108"/>
        <v>1.0000000000000004</v>
      </c>
      <c r="G416" s="2">
        <f t="shared" si="109"/>
        <v>-8.326672684688674E-17</v>
      </c>
      <c r="H416" s="2">
        <f t="shared" si="110"/>
        <v>-8.326672684688674E-17</v>
      </c>
      <c r="I416" s="2">
        <f t="shared" si="111"/>
        <v>-8.326672684688674E-17</v>
      </c>
      <c r="J416" s="2">
        <f t="shared" si="112"/>
        <v>-8.326672684688674E-17</v>
      </c>
      <c r="K416" s="1">
        <f t="shared" si="113"/>
        <v>-8.326672684688674E-17</v>
      </c>
      <c r="M416" s="1">
        <f t="shared" si="104"/>
        <v>1.7901073778957574E-36</v>
      </c>
      <c r="N416" s="1">
        <f t="shared" si="117"/>
        <v>0.9999999999999994</v>
      </c>
      <c r="O416" s="3">
        <f t="shared" si="118"/>
        <v>9.992007221626409E-16</v>
      </c>
      <c r="P416" s="6">
        <f t="shared" si="114"/>
        <v>5.581792100858136E+20</v>
      </c>
      <c r="Q416" s="3">
        <f t="shared" si="115"/>
        <v>1.0000000000000004</v>
      </c>
      <c r="R416" s="5">
        <f t="shared" si="116"/>
        <v>-5.5862570723298424E+35</v>
      </c>
    </row>
    <row r="417" spans="1:18" ht="12.75">
      <c r="A417" s="2">
        <f t="shared" si="105"/>
        <v>407</v>
      </c>
      <c r="B417" s="1">
        <f t="shared" si="106"/>
        <v>1.0000000000000004</v>
      </c>
      <c r="C417" s="2">
        <f t="shared" si="107"/>
        <v>-8.326672684688674E-17</v>
      </c>
      <c r="D417" s="1">
        <f t="shared" si="103"/>
        <v>-8.326672684688674E-17</v>
      </c>
      <c r="F417" s="1">
        <f t="shared" si="108"/>
        <v>1.0000000000000004</v>
      </c>
      <c r="G417" s="2">
        <f t="shared" si="109"/>
        <v>-8.326672684688674E-17</v>
      </c>
      <c r="H417" s="2">
        <f t="shared" si="110"/>
        <v>-8.326672684688674E-17</v>
      </c>
      <c r="I417" s="2">
        <f t="shared" si="111"/>
        <v>-8.326672684688674E-17</v>
      </c>
      <c r="J417" s="2">
        <f t="shared" si="112"/>
        <v>-8.326672684688674E-17</v>
      </c>
      <c r="K417" s="1">
        <f t="shared" si="113"/>
        <v>-8.326672684688674E-17</v>
      </c>
      <c r="M417" s="1">
        <f t="shared" si="104"/>
        <v>1.4510328391172898E-36</v>
      </c>
      <c r="N417" s="1">
        <f t="shared" si="117"/>
        <v>0.9999999999999994</v>
      </c>
      <c r="O417" s="3">
        <f t="shared" si="118"/>
        <v>9.992007221626409E-16</v>
      </c>
      <c r="P417" s="6">
        <f t="shared" si="114"/>
        <v>6.886134450068594E+20</v>
      </c>
      <c r="Q417" s="3">
        <f t="shared" si="115"/>
        <v>1.0000000000000004</v>
      </c>
      <c r="R417" s="5">
        <f t="shared" si="116"/>
        <v>-6.891642787411571E+35</v>
      </c>
    </row>
    <row r="418" spans="1:18" ht="12.75">
      <c r="A418" s="2">
        <f t="shared" si="105"/>
        <v>408</v>
      </c>
      <c r="B418" s="1">
        <f t="shared" si="106"/>
        <v>1.0000000000000004</v>
      </c>
      <c r="C418" s="2">
        <f t="shared" si="107"/>
        <v>-8.326672684688674E-17</v>
      </c>
      <c r="D418" s="1">
        <f t="shared" si="103"/>
        <v>-8.326672684688674E-17</v>
      </c>
      <c r="F418" s="1">
        <f t="shared" si="108"/>
        <v>1.0000000000000004</v>
      </c>
      <c r="G418" s="2">
        <f t="shared" si="109"/>
        <v>-8.326672684688674E-17</v>
      </c>
      <c r="H418" s="2">
        <f t="shared" si="110"/>
        <v>-8.326672684688674E-17</v>
      </c>
      <c r="I418" s="2">
        <f t="shared" si="111"/>
        <v>-8.326672684688674E-17</v>
      </c>
      <c r="J418" s="2">
        <f t="shared" si="112"/>
        <v>-8.326672684688674E-17</v>
      </c>
      <c r="K418" s="1">
        <f t="shared" si="113"/>
        <v>-8.326672684688674E-17</v>
      </c>
      <c r="M418" s="1">
        <f t="shared" si="104"/>
        <v>1.1761843597738755E-36</v>
      </c>
      <c r="N418" s="1">
        <f t="shared" si="117"/>
        <v>0.9999999999999994</v>
      </c>
      <c r="O418" s="3">
        <f t="shared" si="118"/>
        <v>9.992007221626409E-16</v>
      </c>
      <c r="P418" s="6">
        <f t="shared" si="114"/>
        <v>8.495272988961866E+20</v>
      </c>
      <c r="Q418" s="3">
        <f t="shared" si="115"/>
        <v>1.0000000000000004</v>
      </c>
      <c r="R418" s="5">
        <f t="shared" si="116"/>
        <v>-8.502068503888736E+35</v>
      </c>
    </row>
    <row r="419" spans="1:18" ht="12.75">
      <c r="A419" s="2">
        <f t="shared" si="105"/>
        <v>409</v>
      </c>
      <c r="B419" s="1">
        <f t="shared" si="106"/>
        <v>1.0000000000000004</v>
      </c>
      <c r="C419" s="2">
        <f t="shared" si="107"/>
        <v>-8.326672684688674E-17</v>
      </c>
      <c r="D419" s="1">
        <f t="shared" si="103"/>
        <v>-8.326672684688674E-17</v>
      </c>
      <c r="F419" s="1">
        <f t="shared" si="108"/>
        <v>1.0000000000000004</v>
      </c>
      <c r="G419" s="2">
        <f t="shared" si="109"/>
        <v>-8.326672684688674E-17</v>
      </c>
      <c r="H419" s="2">
        <f t="shared" si="110"/>
        <v>-8.326672684688674E-17</v>
      </c>
      <c r="I419" s="2">
        <f t="shared" si="111"/>
        <v>-8.326672684688674E-17</v>
      </c>
      <c r="J419" s="2">
        <f t="shared" si="112"/>
        <v>-8.326672684688674E-17</v>
      </c>
      <c r="K419" s="1">
        <f t="shared" si="113"/>
        <v>-8.326672684688674E-17</v>
      </c>
      <c r="M419" s="1">
        <f t="shared" si="104"/>
        <v>9.533965123892265E-37</v>
      </c>
      <c r="N419" s="1">
        <f t="shared" si="117"/>
        <v>0.9999999999999994</v>
      </c>
      <c r="O419" s="3">
        <f t="shared" si="118"/>
        <v>9.992007221626409E-16</v>
      </c>
      <c r="P419" s="6">
        <f t="shared" si="114"/>
        <v>1.0480431899825481E+21</v>
      </c>
      <c r="Q419" s="3">
        <f t="shared" si="115"/>
        <v>1.0000000000000004</v>
      </c>
      <c r="R419" s="5">
        <f t="shared" si="116"/>
        <v>-1.0488815377496871E+36</v>
      </c>
    </row>
    <row r="420" spans="1:18" ht="12.75">
      <c r="A420" s="2">
        <f t="shared" si="105"/>
        <v>410</v>
      </c>
      <c r="B420" s="1">
        <f t="shared" si="106"/>
        <v>1.0000000000000004</v>
      </c>
      <c r="C420" s="2">
        <f t="shared" si="107"/>
        <v>-8.326672684688674E-17</v>
      </c>
      <c r="D420" s="1">
        <f t="shared" si="103"/>
        <v>-8.326672684688674E-17</v>
      </c>
      <c r="F420" s="1">
        <f t="shared" si="108"/>
        <v>1.0000000000000004</v>
      </c>
      <c r="G420" s="2">
        <f t="shared" si="109"/>
        <v>-8.326672684688674E-17</v>
      </c>
      <c r="H420" s="2">
        <f t="shared" si="110"/>
        <v>-8.326672684688674E-17</v>
      </c>
      <c r="I420" s="2">
        <f t="shared" si="111"/>
        <v>-8.326672684688674E-17</v>
      </c>
      <c r="J420" s="2">
        <f t="shared" si="112"/>
        <v>-8.326672684688674E-17</v>
      </c>
      <c r="K420" s="1">
        <f t="shared" si="113"/>
        <v>-8.326672684688674E-17</v>
      </c>
      <c r="M420" s="1">
        <f t="shared" si="104"/>
        <v>7.728081931056321E-37</v>
      </c>
      <c r="N420" s="1">
        <f t="shared" si="117"/>
        <v>0.9999999999999994</v>
      </c>
      <c r="O420" s="3">
        <f t="shared" si="118"/>
        <v>9.992007221626409E-16</v>
      </c>
      <c r="P420" s="6">
        <f t="shared" si="114"/>
        <v>1.2929478893685383E+21</v>
      </c>
      <c r="Q420" s="3">
        <f t="shared" si="115"/>
        <v>1.0000000000000004</v>
      </c>
      <c r="R420" s="5">
        <f t="shared" si="116"/>
        <v>-1.2939821406154714E+36</v>
      </c>
    </row>
    <row r="421" spans="1:18" ht="12.75">
      <c r="A421" s="2">
        <f t="shared" si="105"/>
        <v>411</v>
      </c>
      <c r="B421" s="1">
        <f t="shared" si="106"/>
        <v>1.0000000000000004</v>
      </c>
      <c r="C421" s="2">
        <f t="shared" si="107"/>
        <v>-8.326672684688674E-17</v>
      </c>
      <c r="D421" s="1">
        <f t="shared" si="103"/>
        <v>-8.326672684688674E-17</v>
      </c>
      <c r="F421" s="1">
        <f t="shared" si="108"/>
        <v>1.0000000000000004</v>
      </c>
      <c r="G421" s="2">
        <f t="shared" si="109"/>
        <v>-8.326672684688674E-17</v>
      </c>
      <c r="H421" s="2">
        <f t="shared" si="110"/>
        <v>-8.326672684688674E-17</v>
      </c>
      <c r="I421" s="2">
        <f t="shared" si="111"/>
        <v>-8.326672684688674E-17</v>
      </c>
      <c r="J421" s="2">
        <f t="shared" si="112"/>
        <v>-8.326672684688674E-17</v>
      </c>
      <c r="K421" s="1">
        <f t="shared" si="113"/>
        <v>-8.326672684688674E-17</v>
      </c>
      <c r="M421" s="1">
        <f t="shared" si="104"/>
        <v>6.2642614648811555E-37</v>
      </c>
      <c r="N421" s="1">
        <f t="shared" si="117"/>
        <v>0.9999999999999994</v>
      </c>
      <c r="O421" s="3">
        <f t="shared" si="118"/>
        <v>9.992007221626409E-16</v>
      </c>
      <c r="P421" s="6">
        <f t="shared" si="114"/>
        <v>1.5950814437813343E+21</v>
      </c>
      <c r="Q421" s="3">
        <f t="shared" si="115"/>
        <v>1.0000000000000004</v>
      </c>
      <c r="R421" s="5">
        <f t="shared" si="116"/>
        <v>-1.5963573768531583E+36</v>
      </c>
    </row>
    <row r="422" spans="1:18" ht="12.75">
      <c r="A422" s="2">
        <f t="shared" si="105"/>
        <v>412</v>
      </c>
      <c r="B422" s="1">
        <f t="shared" si="106"/>
        <v>1.0000000000000004</v>
      </c>
      <c r="C422" s="2">
        <f t="shared" si="107"/>
        <v>-8.326672684688674E-17</v>
      </c>
      <c r="D422" s="1">
        <f t="shared" si="103"/>
        <v>-8.326672684688674E-17</v>
      </c>
      <c r="F422" s="1">
        <f t="shared" si="108"/>
        <v>1.0000000000000004</v>
      </c>
      <c r="G422" s="2">
        <f t="shared" si="109"/>
        <v>-8.326672684688674E-17</v>
      </c>
      <c r="H422" s="2">
        <f t="shared" si="110"/>
        <v>-8.326672684688674E-17</v>
      </c>
      <c r="I422" s="2">
        <f t="shared" si="111"/>
        <v>-8.326672684688674E-17</v>
      </c>
      <c r="J422" s="2">
        <f t="shared" si="112"/>
        <v>-8.326672684688674E-17</v>
      </c>
      <c r="K422" s="1">
        <f t="shared" si="113"/>
        <v>-8.326672684688674E-17</v>
      </c>
      <c r="M422" s="1">
        <f t="shared" si="104"/>
        <v>5.0777116560707506E-37</v>
      </c>
      <c r="N422" s="1">
        <f t="shared" si="117"/>
        <v>0.9999999999999994</v>
      </c>
      <c r="O422" s="3">
        <f t="shared" si="118"/>
        <v>9.992007221626409E-16</v>
      </c>
      <c r="P422" s="6">
        <f t="shared" si="114"/>
        <v>1.9678169810371732E+21</v>
      </c>
      <c r="Q422" s="3">
        <f t="shared" si="115"/>
        <v>1.0000000000000004</v>
      </c>
      <c r="R422" s="5">
        <f t="shared" si="116"/>
        <v>-1.9693910716738557E+36</v>
      </c>
    </row>
    <row r="423" spans="1:18" ht="12.75">
      <c r="A423" s="2">
        <f t="shared" si="105"/>
        <v>413</v>
      </c>
      <c r="B423" s="1">
        <f t="shared" si="106"/>
        <v>1.0000000000000004</v>
      </c>
      <c r="C423" s="2">
        <f t="shared" si="107"/>
        <v>-8.326672684688674E-17</v>
      </c>
      <c r="D423" s="1">
        <f t="shared" si="103"/>
        <v>-8.326672684688674E-17</v>
      </c>
      <c r="F423" s="1">
        <f t="shared" si="108"/>
        <v>1.0000000000000004</v>
      </c>
      <c r="G423" s="2">
        <f t="shared" si="109"/>
        <v>-8.326672684688674E-17</v>
      </c>
      <c r="H423" s="2">
        <f t="shared" si="110"/>
        <v>-8.326672684688674E-17</v>
      </c>
      <c r="I423" s="2">
        <f t="shared" si="111"/>
        <v>-8.326672684688674E-17</v>
      </c>
      <c r="J423" s="2">
        <f t="shared" si="112"/>
        <v>-8.326672684688674E-17</v>
      </c>
      <c r="K423" s="1">
        <f t="shared" si="113"/>
        <v>-8.326672684688674E-17</v>
      </c>
      <c r="M423" s="1">
        <f t="shared" si="104"/>
        <v>4.115913073990166E-37</v>
      </c>
      <c r="N423" s="1">
        <f t="shared" si="117"/>
        <v>0.9999999999999994</v>
      </c>
      <c r="O423" s="3">
        <f t="shared" si="118"/>
        <v>9.992007221626409E-16</v>
      </c>
      <c r="P423" s="6">
        <f t="shared" si="114"/>
        <v>2.4276526355158595E+21</v>
      </c>
      <c r="Q423" s="3">
        <f t="shared" si="115"/>
        <v>1.0000000000000004</v>
      </c>
      <c r="R423" s="5">
        <f t="shared" si="116"/>
        <v>-2.4295945565987181E+36</v>
      </c>
    </row>
    <row r="424" spans="1:18" ht="12.75">
      <c r="A424" s="2">
        <f t="shared" si="105"/>
        <v>414</v>
      </c>
      <c r="B424" s="1">
        <f t="shared" si="106"/>
        <v>1.0000000000000004</v>
      </c>
      <c r="C424" s="2">
        <f t="shared" si="107"/>
        <v>-8.326672684688674E-17</v>
      </c>
      <c r="D424" s="1">
        <f t="shared" si="103"/>
        <v>-8.326672684688674E-17</v>
      </c>
      <c r="F424" s="1">
        <f t="shared" si="108"/>
        <v>1.0000000000000004</v>
      </c>
      <c r="G424" s="2">
        <f t="shared" si="109"/>
        <v>-8.326672684688674E-17</v>
      </c>
      <c r="H424" s="2">
        <f t="shared" si="110"/>
        <v>-8.326672684688674E-17</v>
      </c>
      <c r="I424" s="2">
        <f t="shared" si="111"/>
        <v>-8.326672684688674E-17</v>
      </c>
      <c r="J424" s="2">
        <f t="shared" si="112"/>
        <v>-8.326672684688674E-17</v>
      </c>
      <c r="K424" s="1">
        <f t="shared" si="113"/>
        <v>-8.326672684688674E-17</v>
      </c>
      <c r="M424" s="1">
        <f t="shared" si="104"/>
        <v>3.3362942955591264E-37</v>
      </c>
      <c r="N424" s="1">
        <f t="shared" si="117"/>
        <v>0.9999999999999994</v>
      </c>
      <c r="O424" s="3">
        <f t="shared" si="118"/>
        <v>9.992007221626409E-16</v>
      </c>
      <c r="P424" s="6">
        <f t="shared" si="114"/>
        <v>2.9949417936321045E+21</v>
      </c>
      <c r="Q424" s="3">
        <f t="shared" si="115"/>
        <v>1.0000000000000004</v>
      </c>
      <c r="R424" s="5">
        <f t="shared" si="116"/>
        <v>-2.997337499066195E+36</v>
      </c>
    </row>
    <row r="425" spans="1:18" ht="12.75">
      <c r="A425" s="2">
        <f t="shared" si="105"/>
        <v>415</v>
      </c>
      <c r="B425" s="1">
        <f t="shared" si="106"/>
        <v>1.0000000000000004</v>
      </c>
      <c r="C425" s="2">
        <f t="shared" si="107"/>
        <v>-8.326672684688674E-17</v>
      </c>
      <c r="D425" s="1">
        <f t="shared" si="103"/>
        <v>-8.326672684688674E-17</v>
      </c>
      <c r="F425" s="1">
        <f t="shared" si="108"/>
        <v>1.0000000000000004</v>
      </c>
      <c r="G425" s="2">
        <f t="shared" si="109"/>
        <v>-8.326672684688674E-17</v>
      </c>
      <c r="H425" s="2">
        <f t="shared" si="110"/>
        <v>-8.326672684688674E-17</v>
      </c>
      <c r="I425" s="2">
        <f t="shared" si="111"/>
        <v>-8.326672684688674E-17</v>
      </c>
      <c r="J425" s="2">
        <f t="shared" si="112"/>
        <v>-8.326672684688674E-17</v>
      </c>
      <c r="K425" s="1">
        <f t="shared" si="113"/>
        <v>-8.326672684688674E-17</v>
      </c>
      <c r="M425" s="1">
        <f t="shared" si="104"/>
        <v>2.704347595900448E-37</v>
      </c>
      <c r="N425" s="1">
        <f t="shared" si="117"/>
        <v>0.9999999999999994</v>
      </c>
      <c r="O425" s="3">
        <f t="shared" si="118"/>
        <v>9.992007221626409E-16</v>
      </c>
      <c r="P425" s="6">
        <f t="shared" si="114"/>
        <v>3.6947939816514005E+21</v>
      </c>
      <c r="Q425" s="3">
        <f t="shared" si="115"/>
        <v>1.0000000000000004</v>
      </c>
      <c r="R425" s="5">
        <f t="shared" si="116"/>
        <v>-3.697749510883557E+36</v>
      </c>
    </row>
    <row r="426" spans="1:18" ht="12.75">
      <c r="A426" s="2">
        <f t="shared" si="105"/>
        <v>416</v>
      </c>
      <c r="B426" s="1">
        <f t="shared" si="106"/>
        <v>1.0000000000000004</v>
      </c>
      <c r="C426" s="2">
        <f t="shared" si="107"/>
        <v>-8.326672684688674E-17</v>
      </c>
      <c r="D426" s="1">
        <f aca="true" t="shared" si="119" ref="D426:D489">C426*h</f>
        <v>-8.326672684688674E-17</v>
      </c>
      <c r="F426" s="1">
        <f t="shared" si="108"/>
        <v>1.0000000000000004</v>
      </c>
      <c r="G426" s="2">
        <f t="shared" si="109"/>
        <v>-8.326672684688674E-17</v>
      </c>
      <c r="H426" s="2">
        <f t="shared" si="110"/>
        <v>-8.326672684688674E-17</v>
      </c>
      <c r="I426" s="2">
        <f t="shared" si="111"/>
        <v>-8.326672684688674E-17</v>
      </c>
      <c r="J426" s="2">
        <f t="shared" si="112"/>
        <v>-8.326672684688674E-17</v>
      </c>
      <c r="K426" s="1">
        <f t="shared" si="113"/>
        <v>-8.326672684688674E-17</v>
      </c>
      <c r="M426" s="1">
        <f aca="true" t="shared" si="120" ref="M426:M489">(r_/V+k*S)*A0/(EXP((k*S+r_/V)*t)*(r_/V+k*S-k*A0)+k*A0)</f>
        <v>2.1921015568642354E-37</v>
      </c>
      <c r="N426" s="1">
        <f t="shared" si="117"/>
        <v>0.9999999999999994</v>
      </c>
      <c r="O426" s="3">
        <f t="shared" si="118"/>
        <v>9.992007221626409E-16</v>
      </c>
      <c r="P426" s="6">
        <f t="shared" si="114"/>
        <v>4.558186271223587E+21</v>
      </c>
      <c r="Q426" s="3">
        <f t="shared" si="115"/>
        <v>1.0000000000000004</v>
      </c>
      <c r="R426" s="5">
        <f t="shared" si="116"/>
        <v>-4.561832442792859E+36</v>
      </c>
    </row>
    <row r="427" spans="1:18" ht="12.75">
      <c r="A427" s="2">
        <f t="shared" si="105"/>
        <v>417</v>
      </c>
      <c r="B427" s="1">
        <f t="shared" si="106"/>
        <v>1.0000000000000004</v>
      </c>
      <c r="C427" s="2">
        <f t="shared" si="107"/>
        <v>-8.326672684688674E-17</v>
      </c>
      <c r="D427" s="1">
        <f t="shared" si="119"/>
        <v>-8.326672684688674E-17</v>
      </c>
      <c r="F427" s="1">
        <f t="shared" si="108"/>
        <v>1.0000000000000004</v>
      </c>
      <c r="G427" s="2">
        <f t="shared" si="109"/>
        <v>-8.326672684688674E-17</v>
      </c>
      <c r="H427" s="2">
        <f t="shared" si="110"/>
        <v>-8.326672684688674E-17</v>
      </c>
      <c r="I427" s="2">
        <f t="shared" si="111"/>
        <v>-8.326672684688674E-17</v>
      </c>
      <c r="J427" s="2">
        <f t="shared" si="112"/>
        <v>-8.326672684688674E-17</v>
      </c>
      <c r="K427" s="1">
        <f t="shared" si="113"/>
        <v>-8.326672684688674E-17</v>
      </c>
      <c r="M427" s="1">
        <f t="shared" si="120"/>
        <v>1.7768829875608806E-37</v>
      </c>
      <c r="N427" s="1">
        <f t="shared" si="117"/>
        <v>0.9999999999999994</v>
      </c>
      <c r="O427" s="3">
        <f t="shared" si="118"/>
        <v>9.992007221626409E-16</v>
      </c>
      <c r="P427" s="6">
        <f t="shared" si="114"/>
        <v>5.623334396004541E+21</v>
      </c>
      <c r="Q427" s="3">
        <f t="shared" si="115"/>
        <v>1.0000000000000004</v>
      </c>
      <c r="R427" s="5">
        <f t="shared" si="116"/>
        <v>-5.62783259787239E+36</v>
      </c>
    </row>
    <row r="428" spans="1:18" ht="12.75">
      <c r="A428" s="2">
        <f t="shared" si="105"/>
        <v>418</v>
      </c>
      <c r="B428" s="1">
        <f t="shared" si="106"/>
        <v>1.0000000000000004</v>
      </c>
      <c r="C428" s="2">
        <f t="shared" si="107"/>
        <v>-8.326672684688674E-17</v>
      </c>
      <c r="D428" s="1">
        <f t="shared" si="119"/>
        <v>-8.326672684688674E-17</v>
      </c>
      <c r="F428" s="1">
        <f t="shared" si="108"/>
        <v>1.0000000000000004</v>
      </c>
      <c r="G428" s="2">
        <f t="shared" si="109"/>
        <v>-8.326672684688674E-17</v>
      </c>
      <c r="H428" s="2">
        <f t="shared" si="110"/>
        <v>-8.326672684688674E-17</v>
      </c>
      <c r="I428" s="2">
        <f t="shared" si="111"/>
        <v>-8.326672684688674E-17</v>
      </c>
      <c r="J428" s="2">
        <f t="shared" si="112"/>
        <v>-8.326672684688674E-17</v>
      </c>
      <c r="K428" s="1">
        <f t="shared" si="113"/>
        <v>-8.326672684688674E-17</v>
      </c>
      <c r="M428" s="1">
        <f t="shared" si="120"/>
        <v>1.4403133566492781E-37</v>
      </c>
      <c r="N428" s="1">
        <f t="shared" si="117"/>
        <v>0.9999999999999994</v>
      </c>
      <c r="O428" s="3">
        <f t="shared" si="118"/>
        <v>9.992007221626409E-16</v>
      </c>
      <c r="P428" s="6">
        <f t="shared" si="114"/>
        <v>6.937384268150962E+21</v>
      </c>
      <c r="Q428" s="3">
        <f t="shared" si="115"/>
        <v>1.0000000000000004</v>
      </c>
      <c r="R428" s="5">
        <f t="shared" si="116"/>
        <v>-6.942933601104584E+36</v>
      </c>
    </row>
    <row r="429" spans="1:18" ht="12.75">
      <c r="A429" s="2">
        <f t="shared" si="105"/>
        <v>419</v>
      </c>
      <c r="B429" s="1">
        <f t="shared" si="106"/>
        <v>1.0000000000000004</v>
      </c>
      <c r="C429" s="2">
        <f t="shared" si="107"/>
        <v>-8.326672684688674E-17</v>
      </c>
      <c r="D429" s="1">
        <f t="shared" si="119"/>
        <v>-8.326672684688674E-17</v>
      </c>
      <c r="F429" s="1">
        <f t="shared" si="108"/>
        <v>1.0000000000000004</v>
      </c>
      <c r="G429" s="2">
        <f t="shared" si="109"/>
        <v>-8.326672684688674E-17</v>
      </c>
      <c r="H429" s="2">
        <f t="shared" si="110"/>
        <v>-8.326672684688674E-17</v>
      </c>
      <c r="I429" s="2">
        <f t="shared" si="111"/>
        <v>-8.326672684688674E-17</v>
      </c>
      <c r="J429" s="2">
        <f t="shared" si="112"/>
        <v>-8.326672684688674E-17</v>
      </c>
      <c r="K429" s="1">
        <f t="shared" si="113"/>
        <v>-8.326672684688674E-17</v>
      </c>
      <c r="M429" s="1">
        <f t="shared" si="120"/>
        <v>1.1674953161603517E-37</v>
      </c>
      <c r="N429" s="1">
        <f t="shared" si="117"/>
        <v>0.9999999999999994</v>
      </c>
      <c r="O429" s="3">
        <f t="shared" si="118"/>
        <v>9.992007221626409E-16</v>
      </c>
      <c r="P429" s="6">
        <f t="shared" si="114"/>
        <v>8.558498765106856E+21</v>
      </c>
      <c r="Q429" s="3">
        <f t="shared" si="115"/>
        <v>1.0000000000000004</v>
      </c>
      <c r="R429" s="5">
        <f t="shared" si="116"/>
        <v>-8.565344855419135E+36</v>
      </c>
    </row>
    <row r="430" spans="1:18" ht="12.75">
      <c r="A430" s="2">
        <f t="shared" si="105"/>
        <v>420</v>
      </c>
      <c r="B430" s="1">
        <f t="shared" si="106"/>
        <v>1.0000000000000004</v>
      </c>
      <c r="C430" s="2">
        <f t="shared" si="107"/>
        <v>-8.326672684688674E-17</v>
      </c>
      <c r="D430" s="1">
        <f t="shared" si="119"/>
        <v>-8.326672684688674E-17</v>
      </c>
      <c r="F430" s="1">
        <f t="shared" si="108"/>
        <v>1.0000000000000004</v>
      </c>
      <c r="G430" s="2">
        <f t="shared" si="109"/>
        <v>-8.326672684688674E-17</v>
      </c>
      <c r="H430" s="2">
        <f t="shared" si="110"/>
        <v>-8.326672684688674E-17</v>
      </c>
      <c r="I430" s="2">
        <f t="shared" si="111"/>
        <v>-8.326672684688674E-17</v>
      </c>
      <c r="J430" s="2">
        <f t="shared" si="112"/>
        <v>-8.326672684688674E-17</v>
      </c>
      <c r="K430" s="1">
        <f t="shared" si="113"/>
        <v>-8.326672684688674E-17</v>
      </c>
      <c r="M430" s="1">
        <f t="shared" si="120"/>
        <v>9.463533105235696E-38</v>
      </c>
      <c r="N430" s="1">
        <f t="shared" si="117"/>
        <v>0.9999999999999994</v>
      </c>
      <c r="O430" s="3">
        <f t="shared" si="118"/>
        <v>9.992007221626409E-16</v>
      </c>
      <c r="P430" s="6">
        <f t="shared" si="114"/>
        <v>1.0558432152679145E+22</v>
      </c>
      <c r="Q430" s="3">
        <f t="shared" si="115"/>
        <v>1.0000000000000004</v>
      </c>
      <c r="R430" s="5">
        <f t="shared" si="116"/>
        <v>-1.0566878024093886E+37</v>
      </c>
    </row>
    <row r="431" spans="1:18" ht="12.75">
      <c r="A431" s="2">
        <f t="shared" si="105"/>
        <v>421</v>
      </c>
      <c r="B431" s="1">
        <f t="shared" si="106"/>
        <v>1.0000000000000004</v>
      </c>
      <c r="C431" s="2">
        <f t="shared" si="107"/>
        <v>-8.326672684688674E-17</v>
      </c>
      <c r="D431" s="1">
        <f t="shared" si="119"/>
        <v>-8.326672684688674E-17</v>
      </c>
      <c r="F431" s="1">
        <f t="shared" si="108"/>
        <v>1.0000000000000004</v>
      </c>
      <c r="G431" s="2">
        <f t="shared" si="109"/>
        <v>-8.326672684688674E-17</v>
      </c>
      <c r="H431" s="2">
        <f t="shared" si="110"/>
        <v>-8.326672684688674E-17</v>
      </c>
      <c r="I431" s="2">
        <f t="shared" si="111"/>
        <v>-8.326672684688674E-17</v>
      </c>
      <c r="J431" s="2">
        <f t="shared" si="112"/>
        <v>-8.326672684688674E-17</v>
      </c>
      <c r="K431" s="1">
        <f t="shared" si="113"/>
        <v>-8.326672684688674E-17</v>
      </c>
      <c r="M431" s="1">
        <f t="shared" si="120"/>
        <v>7.670990846321321E-38</v>
      </c>
      <c r="N431" s="1">
        <f t="shared" si="117"/>
        <v>0.9999999999999994</v>
      </c>
      <c r="O431" s="3">
        <f t="shared" si="118"/>
        <v>9.992007221626409E-16</v>
      </c>
      <c r="P431" s="6">
        <f t="shared" si="114"/>
        <v>1.302570609430221E+22</v>
      </c>
      <c r="Q431" s="3">
        <f t="shared" si="115"/>
        <v>1.0000000000000004</v>
      </c>
      <c r="R431" s="5">
        <f t="shared" si="116"/>
        <v>-1.303612558056379E+37</v>
      </c>
    </row>
    <row r="432" spans="1:18" ht="12.75">
      <c r="A432" s="2">
        <f t="shared" si="105"/>
        <v>422</v>
      </c>
      <c r="B432" s="1">
        <f t="shared" si="106"/>
        <v>1.0000000000000004</v>
      </c>
      <c r="C432" s="2">
        <f t="shared" si="107"/>
        <v>-8.326672684688674E-17</v>
      </c>
      <c r="D432" s="1">
        <f t="shared" si="119"/>
        <v>-8.326672684688674E-17</v>
      </c>
      <c r="F432" s="1">
        <f t="shared" si="108"/>
        <v>1.0000000000000004</v>
      </c>
      <c r="G432" s="2">
        <f t="shared" si="109"/>
        <v>-8.326672684688674E-17</v>
      </c>
      <c r="H432" s="2">
        <f t="shared" si="110"/>
        <v>-8.326672684688674E-17</v>
      </c>
      <c r="I432" s="2">
        <f t="shared" si="111"/>
        <v>-8.326672684688674E-17</v>
      </c>
      <c r="J432" s="2">
        <f t="shared" si="112"/>
        <v>-8.326672684688674E-17</v>
      </c>
      <c r="K432" s="1">
        <f t="shared" si="113"/>
        <v>-8.326672684688674E-17</v>
      </c>
      <c r="M432" s="1">
        <f t="shared" si="120"/>
        <v>6.217984331009613E-38</v>
      </c>
      <c r="N432" s="1">
        <f t="shared" si="117"/>
        <v>0.9999999999999994</v>
      </c>
      <c r="O432" s="3">
        <f t="shared" si="118"/>
        <v>9.992007221626409E-16</v>
      </c>
      <c r="P432" s="6">
        <f t="shared" si="114"/>
        <v>1.606952782398538E+22</v>
      </c>
      <c r="Q432" s="3">
        <f t="shared" si="115"/>
        <v>1.0000000000000004</v>
      </c>
      <c r="R432" s="5">
        <f t="shared" si="116"/>
        <v>-1.6082382115582312E+37</v>
      </c>
    </row>
    <row r="433" spans="1:18" ht="12.75">
      <c r="A433" s="2">
        <f t="shared" si="105"/>
        <v>423</v>
      </c>
      <c r="B433" s="1">
        <f t="shared" si="106"/>
        <v>1.0000000000000004</v>
      </c>
      <c r="C433" s="2">
        <f t="shared" si="107"/>
        <v>-8.326672684688674E-17</v>
      </c>
      <c r="D433" s="1">
        <f t="shared" si="119"/>
        <v>-8.326672684688674E-17</v>
      </c>
      <c r="F433" s="1">
        <f t="shared" si="108"/>
        <v>1.0000000000000004</v>
      </c>
      <c r="G433" s="2">
        <f t="shared" si="109"/>
        <v>-8.326672684688674E-17</v>
      </c>
      <c r="H433" s="2">
        <f t="shared" si="110"/>
        <v>-8.326672684688674E-17</v>
      </c>
      <c r="I433" s="2">
        <f t="shared" si="111"/>
        <v>-8.326672684688674E-17</v>
      </c>
      <c r="J433" s="2">
        <f t="shared" si="112"/>
        <v>-8.326672684688674E-17</v>
      </c>
      <c r="K433" s="1">
        <f t="shared" si="113"/>
        <v>-8.326672684688674E-17</v>
      </c>
      <c r="M433" s="1">
        <f t="shared" si="120"/>
        <v>5.040200140405826E-38</v>
      </c>
      <c r="N433" s="1">
        <f t="shared" si="117"/>
        <v>0.9999999999999994</v>
      </c>
      <c r="O433" s="3">
        <f t="shared" si="118"/>
        <v>9.992007221626409E-16</v>
      </c>
      <c r="P433" s="6">
        <f t="shared" si="114"/>
        <v>1.9824623910315343E+22</v>
      </c>
      <c r="Q433" s="3">
        <f t="shared" si="115"/>
        <v>1.0000000000000004</v>
      </c>
      <c r="R433" s="5">
        <f t="shared" si="116"/>
        <v>-1.9840481967834766E+37</v>
      </c>
    </row>
    <row r="434" spans="1:18" ht="12.75">
      <c r="A434" s="2">
        <f t="shared" si="105"/>
        <v>424</v>
      </c>
      <c r="B434" s="1">
        <f t="shared" si="106"/>
        <v>1.0000000000000004</v>
      </c>
      <c r="C434" s="2">
        <f t="shared" si="107"/>
        <v>-8.326672684688674E-17</v>
      </c>
      <c r="D434" s="1">
        <f t="shared" si="119"/>
        <v>-8.326672684688674E-17</v>
      </c>
      <c r="F434" s="1">
        <f t="shared" si="108"/>
        <v>1.0000000000000004</v>
      </c>
      <c r="G434" s="2">
        <f t="shared" si="109"/>
        <v>-8.326672684688674E-17</v>
      </c>
      <c r="H434" s="2">
        <f t="shared" si="110"/>
        <v>-8.326672684688674E-17</v>
      </c>
      <c r="I434" s="2">
        <f t="shared" si="111"/>
        <v>-8.326672684688674E-17</v>
      </c>
      <c r="J434" s="2">
        <f t="shared" si="112"/>
        <v>-8.326672684688674E-17</v>
      </c>
      <c r="K434" s="1">
        <f t="shared" si="113"/>
        <v>-8.326672684688674E-17</v>
      </c>
      <c r="M434" s="1">
        <f t="shared" si="120"/>
        <v>4.0855068303497123E-38</v>
      </c>
      <c r="N434" s="1">
        <f t="shared" si="117"/>
        <v>0.9999999999999994</v>
      </c>
      <c r="O434" s="3">
        <f t="shared" si="118"/>
        <v>9.992007221626409E-16</v>
      </c>
      <c r="P434" s="6">
        <f t="shared" si="114"/>
        <v>2.445720356504975E+22</v>
      </c>
      <c r="Q434" s="3">
        <f t="shared" si="115"/>
        <v>1.0000000000000004</v>
      </c>
      <c r="R434" s="5">
        <f t="shared" si="116"/>
        <v>-2.447676730268499E+37</v>
      </c>
    </row>
    <row r="435" spans="1:18" ht="12.75">
      <c r="A435" s="2">
        <f t="shared" si="105"/>
        <v>425</v>
      </c>
      <c r="B435" s="1">
        <f t="shared" si="106"/>
        <v>1.0000000000000004</v>
      </c>
      <c r="C435" s="2">
        <f t="shared" si="107"/>
        <v>-8.326672684688674E-17</v>
      </c>
      <c r="D435" s="1">
        <f t="shared" si="119"/>
        <v>-8.326672684688674E-17</v>
      </c>
      <c r="F435" s="1">
        <f t="shared" si="108"/>
        <v>1.0000000000000004</v>
      </c>
      <c r="G435" s="2">
        <f t="shared" si="109"/>
        <v>-8.326672684688674E-17</v>
      </c>
      <c r="H435" s="2">
        <f t="shared" si="110"/>
        <v>-8.326672684688674E-17</v>
      </c>
      <c r="I435" s="2">
        <f t="shared" si="111"/>
        <v>-8.326672684688674E-17</v>
      </c>
      <c r="J435" s="2">
        <f t="shared" si="112"/>
        <v>-8.326672684688674E-17</v>
      </c>
      <c r="K435" s="1">
        <f t="shared" si="113"/>
        <v>-8.326672684688674E-17</v>
      </c>
      <c r="M435" s="1">
        <f t="shared" si="120"/>
        <v>3.3116474734850445E-38</v>
      </c>
      <c r="N435" s="1">
        <f t="shared" si="117"/>
        <v>0.9999999999999994</v>
      </c>
      <c r="O435" s="3">
        <f t="shared" si="118"/>
        <v>9.992007221626409E-16</v>
      </c>
      <c r="P435" s="6">
        <f t="shared" si="114"/>
        <v>3.0172315446097958E+22</v>
      </c>
      <c r="Q435" s="3">
        <f t="shared" si="115"/>
        <v>1.0000000000000004</v>
      </c>
      <c r="R435" s="5">
        <f t="shared" si="116"/>
        <v>-3.019645079998931E+37</v>
      </c>
    </row>
    <row r="436" spans="1:18" ht="12.75">
      <c r="A436" s="2">
        <f aca="true" t="shared" si="121" ref="A436:A480">A435+h</f>
        <v>426</v>
      </c>
      <c r="B436" s="1">
        <f aca="true" t="shared" si="122" ref="B436:B480">B435+D435</f>
        <v>1.0000000000000004</v>
      </c>
      <c r="C436" s="2">
        <f aca="true" t="shared" si="123" ref="C436:C480">yPrime(B436,A436)</f>
        <v>-8.326672684688674E-17</v>
      </c>
      <c r="D436" s="1">
        <f t="shared" si="119"/>
        <v>-8.326672684688674E-17</v>
      </c>
      <c r="F436" s="1">
        <f aca="true" t="shared" si="124" ref="F436:F480">F435+K435</f>
        <v>1.0000000000000004</v>
      </c>
      <c r="G436" s="2">
        <f aca="true" t="shared" si="125" ref="G436:G480">yPrime(F436,A436)</f>
        <v>-8.326672684688674E-17</v>
      </c>
      <c r="H436" s="2">
        <f aca="true" t="shared" si="126" ref="H436:H480">yPrime(F436+(h/2)*G436,A436)</f>
        <v>-8.326672684688674E-17</v>
      </c>
      <c r="I436" s="2">
        <f aca="true" t="shared" si="127" ref="I436:I480">yPrime(F436+(h/2)*H436,A436)</f>
        <v>-8.326672684688674E-17</v>
      </c>
      <c r="J436" s="2">
        <f aca="true" t="shared" si="128" ref="J436:J480">yPrime(F436+h*I436,A436)</f>
        <v>-8.326672684688674E-17</v>
      </c>
      <c r="K436" s="1">
        <f aca="true" t="shared" si="129" ref="K436:K480">h/6*(G436+2*H436+2*I436+J436)</f>
        <v>-8.326672684688674E-17</v>
      </c>
      <c r="M436" s="1">
        <f t="shared" si="120"/>
        <v>2.6843692702139665E-38</v>
      </c>
      <c r="N436" s="1">
        <f t="shared" si="117"/>
        <v>0.9999999999999994</v>
      </c>
      <c r="O436" s="3">
        <f t="shared" si="118"/>
        <v>9.992007221626409E-16</v>
      </c>
      <c r="P436" s="6">
        <f aca="true" t="shared" si="130" ref="P436:P480">ABS(O436/M436)</f>
        <v>3.7222923583944776E+22</v>
      </c>
      <c r="Q436" s="3">
        <f aca="true" t="shared" si="131" ref="Q436:Q480">ABS(B436-M436)</f>
        <v>1.0000000000000004</v>
      </c>
      <c r="R436" s="5">
        <f aca="true" t="shared" si="132" ref="R436:R480">-Q436/M436</f>
        <v>-3.7252698840509827E+37</v>
      </c>
    </row>
    <row r="437" spans="1:18" ht="12.75">
      <c r="A437" s="2">
        <f t="shared" si="121"/>
        <v>427</v>
      </c>
      <c r="B437" s="1">
        <f t="shared" si="122"/>
        <v>1.0000000000000004</v>
      </c>
      <c r="C437" s="2">
        <f t="shared" si="123"/>
        <v>-8.326672684688674E-17</v>
      </c>
      <c r="D437" s="1">
        <f t="shared" si="119"/>
        <v>-8.326672684688674E-17</v>
      </c>
      <c r="F437" s="1">
        <f t="shared" si="124"/>
        <v>1.0000000000000004</v>
      </c>
      <c r="G437" s="2">
        <f t="shared" si="125"/>
        <v>-8.326672684688674E-17</v>
      </c>
      <c r="H437" s="2">
        <f t="shared" si="126"/>
        <v>-8.326672684688674E-17</v>
      </c>
      <c r="I437" s="2">
        <f t="shared" si="127"/>
        <v>-8.326672684688674E-17</v>
      </c>
      <c r="J437" s="2">
        <f t="shared" si="128"/>
        <v>-8.326672684688674E-17</v>
      </c>
      <c r="K437" s="1">
        <f t="shared" si="129"/>
        <v>-8.326672684688674E-17</v>
      </c>
      <c r="M437" s="1">
        <f t="shared" si="120"/>
        <v>2.1759074408019432E-38</v>
      </c>
      <c r="N437" s="1">
        <f t="shared" si="117"/>
        <v>0.9999999999999994</v>
      </c>
      <c r="O437" s="3">
        <f t="shared" si="118"/>
        <v>9.992007221626409E-16</v>
      </c>
      <c r="P437" s="6">
        <f t="shared" si="130"/>
        <v>4.592110415295881E+22</v>
      </c>
      <c r="Q437" s="3">
        <f t="shared" si="131"/>
        <v>1.0000000000000004</v>
      </c>
      <c r="R437" s="5">
        <f t="shared" si="132"/>
        <v>-4.59578372337127E+37</v>
      </c>
    </row>
    <row r="438" spans="1:18" ht="12.75">
      <c r="A438" s="2">
        <f t="shared" si="121"/>
        <v>428</v>
      </c>
      <c r="B438" s="1">
        <f t="shared" si="122"/>
        <v>1.0000000000000004</v>
      </c>
      <c r="C438" s="2">
        <f t="shared" si="123"/>
        <v>-8.326672684688674E-17</v>
      </c>
      <c r="D438" s="1">
        <f t="shared" si="119"/>
        <v>-8.326672684688674E-17</v>
      </c>
      <c r="F438" s="1">
        <f t="shared" si="124"/>
        <v>1.0000000000000004</v>
      </c>
      <c r="G438" s="2">
        <f t="shared" si="125"/>
        <v>-8.326672684688674E-17</v>
      </c>
      <c r="H438" s="2">
        <f t="shared" si="126"/>
        <v>-8.326672684688674E-17</v>
      </c>
      <c r="I438" s="2">
        <f t="shared" si="127"/>
        <v>-8.326672684688674E-17</v>
      </c>
      <c r="J438" s="2">
        <f t="shared" si="128"/>
        <v>-8.326672684688674E-17</v>
      </c>
      <c r="K438" s="1">
        <f t="shared" si="129"/>
        <v>-8.326672684688674E-17</v>
      </c>
      <c r="M438" s="1">
        <f t="shared" si="120"/>
        <v>1.763756292203349E-38</v>
      </c>
      <c r="N438" s="1">
        <f t="shared" si="117"/>
        <v>0.9999999999999994</v>
      </c>
      <c r="O438" s="3">
        <f t="shared" si="118"/>
        <v>9.992007221626409E-16</v>
      </c>
      <c r="P438" s="6">
        <f t="shared" si="130"/>
        <v>5.665185868249421E+22</v>
      </c>
      <c r="Q438" s="3">
        <f t="shared" si="131"/>
        <v>1.0000000000000004</v>
      </c>
      <c r="R438" s="5">
        <f t="shared" si="132"/>
        <v>-5.669717547829489E+37</v>
      </c>
    </row>
    <row r="439" spans="1:18" ht="12.75">
      <c r="A439" s="2">
        <f t="shared" si="121"/>
        <v>429</v>
      </c>
      <c r="B439" s="1">
        <f t="shared" si="122"/>
        <v>1.0000000000000004</v>
      </c>
      <c r="C439" s="2">
        <f t="shared" si="123"/>
        <v>-8.326672684688674E-17</v>
      </c>
      <c r="D439" s="1">
        <f t="shared" si="119"/>
        <v>-8.326672684688674E-17</v>
      </c>
      <c r="F439" s="1">
        <f t="shared" si="124"/>
        <v>1.0000000000000004</v>
      </c>
      <c r="G439" s="2">
        <f t="shared" si="125"/>
        <v>-8.326672684688674E-17</v>
      </c>
      <c r="H439" s="2">
        <f t="shared" si="126"/>
        <v>-8.326672684688674E-17</v>
      </c>
      <c r="I439" s="2">
        <f t="shared" si="127"/>
        <v>-8.326672684688674E-17</v>
      </c>
      <c r="J439" s="2">
        <f t="shared" si="128"/>
        <v>-8.326672684688674E-17</v>
      </c>
      <c r="K439" s="1">
        <f t="shared" si="129"/>
        <v>-8.326672684688674E-17</v>
      </c>
      <c r="M439" s="1">
        <f t="shared" si="120"/>
        <v>1.4296730641908332E-38</v>
      </c>
      <c r="N439" s="1">
        <f t="shared" si="117"/>
        <v>0.9999999999999994</v>
      </c>
      <c r="O439" s="3">
        <f t="shared" si="118"/>
        <v>9.992007221626409E-16</v>
      </c>
      <c r="P439" s="6">
        <f t="shared" si="130"/>
        <v>6.989015511236262E+22</v>
      </c>
      <c r="Q439" s="3">
        <f t="shared" si="131"/>
        <v>1.0000000000000004</v>
      </c>
      <c r="R439" s="5">
        <f t="shared" si="132"/>
        <v>-6.994606144908947E+37</v>
      </c>
    </row>
    <row r="440" spans="1:18" ht="12.75">
      <c r="A440" s="2">
        <f t="shared" si="121"/>
        <v>430</v>
      </c>
      <c r="B440" s="1">
        <f t="shared" si="122"/>
        <v>1.0000000000000004</v>
      </c>
      <c r="C440" s="2">
        <f t="shared" si="123"/>
        <v>-8.326672684688674E-17</v>
      </c>
      <c r="D440" s="1">
        <f t="shared" si="119"/>
        <v>-8.326672684688674E-17</v>
      </c>
      <c r="F440" s="1">
        <f t="shared" si="124"/>
        <v>1.0000000000000004</v>
      </c>
      <c r="G440" s="2">
        <f t="shared" si="125"/>
        <v>-8.326672684688674E-17</v>
      </c>
      <c r="H440" s="2">
        <f t="shared" si="126"/>
        <v>-8.326672684688674E-17</v>
      </c>
      <c r="I440" s="2">
        <f t="shared" si="127"/>
        <v>-8.326672684688674E-17</v>
      </c>
      <c r="J440" s="2">
        <f t="shared" si="128"/>
        <v>-8.326672684688674E-17</v>
      </c>
      <c r="K440" s="1">
        <f t="shared" si="129"/>
        <v>-8.326672684688674E-17</v>
      </c>
      <c r="M440" s="1">
        <f t="shared" si="120"/>
        <v>1.1588704627210043E-38</v>
      </c>
      <c r="N440" s="1">
        <f t="shared" si="117"/>
        <v>0.9999999999999994</v>
      </c>
      <c r="O440" s="3">
        <f t="shared" si="118"/>
        <v>9.992007221626409E-16</v>
      </c>
      <c r="P440" s="6">
        <f t="shared" si="130"/>
        <v>8.622195096909606E+22</v>
      </c>
      <c r="Q440" s="3">
        <f t="shared" si="131"/>
        <v>1.0000000000000004</v>
      </c>
      <c r="R440" s="5">
        <f t="shared" si="132"/>
        <v>-8.629092139012853E+37</v>
      </c>
    </row>
    <row r="441" spans="1:18" ht="12.75">
      <c r="A441" s="2">
        <f t="shared" si="121"/>
        <v>431</v>
      </c>
      <c r="B441" s="1">
        <f t="shared" si="122"/>
        <v>1.0000000000000004</v>
      </c>
      <c r="C441" s="2">
        <f t="shared" si="123"/>
        <v>-8.326672684688674E-17</v>
      </c>
      <c r="D441" s="1">
        <f t="shared" si="119"/>
        <v>-8.326672684688674E-17</v>
      </c>
      <c r="F441" s="1">
        <f t="shared" si="124"/>
        <v>1.0000000000000004</v>
      </c>
      <c r="G441" s="2">
        <f t="shared" si="125"/>
        <v>-8.326672684688674E-17</v>
      </c>
      <c r="H441" s="2">
        <f t="shared" si="126"/>
        <v>-8.326672684688674E-17</v>
      </c>
      <c r="I441" s="2">
        <f t="shared" si="127"/>
        <v>-8.326672684688674E-17</v>
      </c>
      <c r="J441" s="2">
        <f t="shared" si="128"/>
        <v>-8.326672684688674E-17</v>
      </c>
      <c r="K441" s="1">
        <f t="shared" si="129"/>
        <v>-8.326672684688674E-17</v>
      </c>
      <c r="M441" s="1">
        <f t="shared" si="120"/>
        <v>9.393621402018331E-39</v>
      </c>
      <c r="N441" s="1">
        <f t="shared" si="117"/>
        <v>0.9999999999999994</v>
      </c>
      <c r="O441" s="3">
        <f t="shared" si="118"/>
        <v>9.992007221626409E-16</v>
      </c>
      <c r="P441" s="6">
        <f t="shared" si="130"/>
        <v>1.0637012919723918E+23</v>
      </c>
      <c r="Q441" s="3">
        <f t="shared" si="131"/>
        <v>1.0000000000000004</v>
      </c>
      <c r="R441" s="5">
        <f t="shared" si="132"/>
        <v>-1.0645521649245291E+38</v>
      </c>
    </row>
    <row r="442" spans="1:18" ht="12.75">
      <c r="A442" s="2">
        <f t="shared" si="121"/>
        <v>432</v>
      </c>
      <c r="B442" s="1">
        <f t="shared" si="122"/>
        <v>1.0000000000000004</v>
      </c>
      <c r="C442" s="2">
        <f t="shared" si="123"/>
        <v>-8.326672684688674E-17</v>
      </c>
      <c r="D442" s="1">
        <f t="shared" si="119"/>
        <v>-8.326672684688674E-17</v>
      </c>
      <c r="F442" s="1">
        <f t="shared" si="124"/>
        <v>1.0000000000000004</v>
      </c>
      <c r="G442" s="2">
        <f t="shared" si="125"/>
        <v>-8.326672684688674E-17</v>
      </c>
      <c r="H442" s="2">
        <f t="shared" si="126"/>
        <v>-8.326672684688674E-17</v>
      </c>
      <c r="I442" s="2">
        <f t="shared" si="127"/>
        <v>-8.326672684688674E-17</v>
      </c>
      <c r="J442" s="2">
        <f t="shared" si="128"/>
        <v>-8.326672684688674E-17</v>
      </c>
      <c r="K442" s="1">
        <f t="shared" si="129"/>
        <v>-8.326672684688674E-17</v>
      </c>
      <c r="M442" s="1">
        <f t="shared" si="120"/>
        <v>7.61432152108438E-39</v>
      </c>
      <c r="N442" s="1">
        <f t="shared" si="117"/>
        <v>0.9999999999999994</v>
      </c>
      <c r="O442" s="3">
        <f t="shared" si="118"/>
        <v>9.992007221626409E-16</v>
      </c>
      <c r="P442" s="6">
        <f t="shared" si="130"/>
        <v>1.3122649462539921E+23</v>
      </c>
      <c r="Q442" s="3">
        <f t="shared" si="131"/>
        <v>1.0000000000000004</v>
      </c>
      <c r="R442" s="5">
        <f t="shared" si="132"/>
        <v>-1.3133146495468546E+38</v>
      </c>
    </row>
    <row r="443" spans="1:18" ht="12.75">
      <c r="A443" s="2">
        <f t="shared" si="121"/>
        <v>433</v>
      </c>
      <c r="B443" s="1">
        <f t="shared" si="122"/>
        <v>1.0000000000000004</v>
      </c>
      <c r="C443" s="2">
        <f t="shared" si="123"/>
        <v>-8.326672684688674E-17</v>
      </c>
      <c r="D443" s="1">
        <f t="shared" si="119"/>
        <v>-8.326672684688674E-17</v>
      </c>
      <c r="F443" s="1">
        <f t="shared" si="124"/>
        <v>1.0000000000000004</v>
      </c>
      <c r="G443" s="2">
        <f t="shared" si="125"/>
        <v>-8.326672684688674E-17</v>
      </c>
      <c r="H443" s="2">
        <f t="shared" si="126"/>
        <v>-8.326672684688674E-17</v>
      </c>
      <c r="I443" s="2">
        <f t="shared" si="127"/>
        <v>-8.326672684688674E-17</v>
      </c>
      <c r="J443" s="2">
        <f t="shared" si="128"/>
        <v>-8.326672684688674E-17</v>
      </c>
      <c r="K443" s="1">
        <f t="shared" si="129"/>
        <v>-8.326672684688674E-17</v>
      </c>
      <c r="M443" s="1">
        <f t="shared" si="120"/>
        <v>6.172049068742788E-39</v>
      </c>
      <c r="N443" s="1">
        <f t="shared" si="117"/>
        <v>0.9999999999999994</v>
      </c>
      <c r="O443" s="3">
        <f t="shared" si="118"/>
        <v>9.992007221626409E-16</v>
      </c>
      <c r="P443" s="6">
        <f t="shared" si="130"/>
        <v>1.6189124730438552E+23</v>
      </c>
      <c r="Q443" s="3">
        <f t="shared" si="131"/>
        <v>1.0000000000000004</v>
      </c>
      <c r="R443" s="5">
        <f t="shared" si="132"/>
        <v>-1.6202074689657238E+38</v>
      </c>
    </row>
    <row r="444" spans="1:18" ht="12.75">
      <c r="A444" s="2">
        <f t="shared" si="121"/>
        <v>434</v>
      </c>
      <c r="B444" s="1">
        <f t="shared" si="122"/>
        <v>1.0000000000000004</v>
      </c>
      <c r="C444" s="2">
        <f t="shared" si="123"/>
        <v>-8.326672684688674E-17</v>
      </c>
      <c r="D444" s="1">
        <f t="shared" si="119"/>
        <v>-8.326672684688674E-17</v>
      </c>
      <c r="F444" s="1">
        <f t="shared" si="124"/>
        <v>1.0000000000000004</v>
      </c>
      <c r="G444" s="2">
        <f t="shared" si="125"/>
        <v>-8.326672684688674E-17</v>
      </c>
      <c r="H444" s="2">
        <f t="shared" si="126"/>
        <v>-8.326672684688674E-17</v>
      </c>
      <c r="I444" s="2">
        <f t="shared" si="127"/>
        <v>-8.326672684688674E-17</v>
      </c>
      <c r="J444" s="2">
        <f t="shared" si="128"/>
        <v>-8.326672684688674E-17</v>
      </c>
      <c r="K444" s="1">
        <f t="shared" si="129"/>
        <v>-8.326672684688674E-17</v>
      </c>
      <c r="M444" s="1">
        <f t="shared" si="120"/>
        <v>5.0029657404778285E-39</v>
      </c>
      <c r="N444" s="1">
        <f t="shared" si="117"/>
        <v>0.9999999999999994</v>
      </c>
      <c r="O444" s="3">
        <f t="shared" si="118"/>
        <v>9.992007221626409E-16</v>
      </c>
      <c r="P444" s="6">
        <f t="shared" si="130"/>
        <v>1.997216798984532E+23</v>
      </c>
      <c r="Q444" s="3">
        <f t="shared" si="131"/>
        <v>1.0000000000000004</v>
      </c>
      <c r="R444" s="5">
        <f t="shared" si="132"/>
        <v>-1.9988144070410753E+38</v>
      </c>
    </row>
    <row r="445" spans="1:18" ht="12.75">
      <c r="A445" s="2">
        <f t="shared" si="121"/>
        <v>435</v>
      </c>
      <c r="B445" s="1">
        <f t="shared" si="122"/>
        <v>1.0000000000000004</v>
      </c>
      <c r="C445" s="2">
        <f t="shared" si="123"/>
        <v>-8.326672684688674E-17</v>
      </c>
      <c r="D445" s="1">
        <f t="shared" si="119"/>
        <v>-8.326672684688674E-17</v>
      </c>
      <c r="F445" s="1">
        <f t="shared" si="124"/>
        <v>1.0000000000000004</v>
      </c>
      <c r="G445" s="2">
        <f t="shared" si="125"/>
        <v>-8.326672684688674E-17</v>
      </c>
      <c r="H445" s="2">
        <f t="shared" si="126"/>
        <v>-8.326672684688674E-17</v>
      </c>
      <c r="I445" s="2">
        <f t="shared" si="127"/>
        <v>-8.326672684688674E-17</v>
      </c>
      <c r="J445" s="2">
        <f t="shared" si="128"/>
        <v>-8.326672684688674E-17</v>
      </c>
      <c r="K445" s="1">
        <f t="shared" si="129"/>
        <v>-8.326672684688674E-17</v>
      </c>
      <c r="M445" s="1">
        <f t="shared" si="120"/>
        <v>4.0553252123599244E-39</v>
      </c>
      <c r="N445" s="1">
        <f t="shared" si="117"/>
        <v>0.9999999999999994</v>
      </c>
      <c r="O445" s="3">
        <f t="shared" si="118"/>
        <v>9.992007221626409E-16</v>
      </c>
      <c r="P445" s="6">
        <f t="shared" si="130"/>
        <v>2.4639225458842394E+23</v>
      </c>
      <c r="Q445" s="3">
        <f t="shared" si="131"/>
        <v>1.0000000000000004</v>
      </c>
      <c r="R445" s="5">
        <f t="shared" si="132"/>
        <v>-2.4658934798920064E+38</v>
      </c>
    </row>
    <row r="446" spans="1:18" ht="12.75">
      <c r="A446" s="2">
        <f t="shared" si="121"/>
        <v>436</v>
      </c>
      <c r="B446" s="1">
        <f t="shared" si="122"/>
        <v>1.0000000000000004</v>
      </c>
      <c r="C446" s="2">
        <f t="shared" si="123"/>
        <v>-8.326672684688674E-17</v>
      </c>
      <c r="D446" s="1">
        <f t="shared" si="119"/>
        <v>-8.326672684688674E-17</v>
      </c>
      <c r="F446" s="1">
        <f t="shared" si="124"/>
        <v>1.0000000000000004</v>
      </c>
      <c r="G446" s="2">
        <f t="shared" si="125"/>
        <v>-8.326672684688674E-17</v>
      </c>
      <c r="H446" s="2">
        <f t="shared" si="126"/>
        <v>-8.326672684688674E-17</v>
      </c>
      <c r="I446" s="2">
        <f t="shared" si="127"/>
        <v>-8.326672684688674E-17</v>
      </c>
      <c r="J446" s="2">
        <f t="shared" si="128"/>
        <v>-8.326672684688674E-17</v>
      </c>
      <c r="K446" s="1">
        <f t="shared" si="129"/>
        <v>-8.326672684688674E-17</v>
      </c>
      <c r="M446" s="1">
        <f t="shared" si="120"/>
        <v>3.2871827294246795E-39</v>
      </c>
      <c r="N446" s="1">
        <f t="shared" si="117"/>
        <v>0.9999999999999994</v>
      </c>
      <c r="O446" s="3">
        <f t="shared" si="118"/>
        <v>9.992007221626409E-16</v>
      </c>
      <c r="P446" s="6">
        <f t="shared" si="130"/>
        <v>3.039687186290128E+23</v>
      </c>
      <c r="Q446" s="3">
        <f t="shared" si="131"/>
        <v>1.0000000000000004</v>
      </c>
      <c r="R446" s="5">
        <f t="shared" si="132"/>
        <v>-3.0421186843331333E+38</v>
      </c>
    </row>
    <row r="447" spans="1:18" ht="12.75">
      <c r="A447" s="2">
        <f t="shared" si="121"/>
        <v>437</v>
      </c>
      <c r="B447" s="1">
        <f t="shared" si="122"/>
        <v>1.0000000000000004</v>
      </c>
      <c r="C447" s="2">
        <f t="shared" si="123"/>
        <v>-8.326672684688674E-17</v>
      </c>
      <c r="D447" s="1">
        <f t="shared" si="119"/>
        <v>-8.326672684688674E-17</v>
      </c>
      <c r="F447" s="1">
        <f t="shared" si="124"/>
        <v>1.0000000000000004</v>
      </c>
      <c r="G447" s="2">
        <f t="shared" si="125"/>
        <v>-8.326672684688674E-17</v>
      </c>
      <c r="H447" s="2">
        <f t="shared" si="126"/>
        <v>-8.326672684688674E-17</v>
      </c>
      <c r="I447" s="2">
        <f t="shared" si="127"/>
        <v>-8.326672684688674E-17</v>
      </c>
      <c r="J447" s="2">
        <f t="shared" si="128"/>
        <v>-8.326672684688674E-17</v>
      </c>
      <c r="K447" s="1">
        <f t="shared" si="129"/>
        <v>-8.326672684688674E-17</v>
      </c>
      <c r="M447" s="1">
        <f t="shared" si="120"/>
        <v>2.6645385340969043E-39</v>
      </c>
      <c r="N447" s="1">
        <f t="shared" si="117"/>
        <v>0.9999999999999994</v>
      </c>
      <c r="O447" s="3">
        <f t="shared" si="118"/>
        <v>9.992007221626409E-16</v>
      </c>
      <c r="P447" s="6">
        <f t="shared" si="130"/>
        <v>3.749995390857807E+23</v>
      </c>
      <c r="Q447" s="3">
        <f t="shared" si="131"/>
        <v>1.0000000000000004</v>
      </c>
      <c r="R447" s="5">
        <f t="shared" si="132"/>
        <v>-3.75299507664629E+38</v>
      </c>
    </row>
    <row r="448" spans="1:18" ht="12.75">
      <c r="A448" s="2">
        <f t="shared" si="121"/>
        <v>438</v>
      </c>
      <c r="B448" s="1">
        <f t="shared" si="122"/>
        <v>1.0000000000000004</v>
      </c>
      <c r="C448" s="2">
        <f t="shared" si="123"/>
        <v>-8.326672684688674E-17</v>
      </c>
      <c r="D448" s="1">
        <f t="shared" si="119"/>
        <v>-8.326672684688674E-17</v>
      </c>
      <c r="F448" s="1">
        <f t="shared" si="124"/>
        <v>1.0000000000000004</v>
      </c>
      <c r="G448" s="2">
        <f t="shared" si="125"/>
        <v>-8.326672684688674E-17</v>
      </c>
      <c r="H448" s="2">
        <f t="shared" si="126"/>
        <v>-8.326672684688674E-17</v>
      </c>
      <c r="I448" s="2">
        <f t="shared" si="127"/>
        <v>-8.326672684688674E-17</v>
      </c>
      <c r="J448" s="2">
        <f t="shared" si="128"/>
        <v>-8.326672684688674E-17</v>
      </c>
      <c r="K448" s="1">
        <f t="shared" si="129"/>
        <v>-8.326672684688674E-17</v>
      </c>
      <c r="M448" s="1">
        <f t="shared" si="120"/>
        <v>2.1598329585194602E-39</v>
      </c>
      <c r="N448" s="1">
        <f t="shared" si="117"/>
        <v>0.9999999999999994</v>
      </c>
      <c r="O448" s="3">
        <f t="shared" si="118"/>
        <v>9.992007221626409E-16</v>
      </c>
      <c r="P448" s="6">
        <f t="shared" si="130"/>
        <v>4.62628703864016E+23</v>
      </c>
      <c r="Q448" s="3">
        <f t="shared" si="131"/>
        <v>1.0000000000000004</v>
      </c>
      <c r="R448" s="5">
        <f t="shared" si="132"/>
        <v>-4.629987685184175E+38</v>
      </c>
    </row>
    <row r="449" spans="1:18" ht="12.75">
      <c r="A449" s="2">
        <f t="shared" si="121"/>
        <v>439</v>
      </c>
      <c r="B449" s="1">
        <f t="shared" si="122"/>
        <v>1.0000000000000004</v>
      </c>
      <c r="C449" s="2">
        <f t="shared" si="123"/>
        <v>-8.326672684688674E-17</v>
      </c>
      <c r="D449" s="1">
        <f t="shared" si="119"/>
        <v>-8.326672684688674E-17</v>
      </c>
      <c r="F449" s="1">
        <f t="shared" si="124"/>
        <v>1.0000000000000004</v>
      </c>
      <c r="G449" s="2">
        <f t="shared" si="125"/>
        <v>-8.326672684688674E-17</v>
      </c>
      <c r="H449" s="2">
        <f t="shared" si="126"/>
        <v>-8.326672684688674E-17</v>
      </c>
      <c r="I449" s="2">
        <f t="shared" si="127"/>
        <v>-8.326672684688674E-17</v>
      </c>
      <c r="J449" s="2">
        <f t="shared" si="128"/>
        <v>-8.326672684688674E-17</v>
      </c>
      <c r="K449" s="1">
        <f t="shared" si="129"/>
        <v>-8.326672684688674E-17</v>
      </c>
      <c r="M449" s="1">
        <f t="shared" si="120"/>
        <v>1.750726570103041E-39</v>
      </c>
      <c r="N449" s="1">
        <f t="shared" si="117"/>
        <v>0.9999999999999994</v>
      </c>
      <c r="O449" s="3">
        <f t="shared" si="118"/>
        <v>9.992007221626409E-16</v>
      </c>
      <c r="P449" s="6">
        <f t="shared" si="130"/>
        <v>5.707348818632665E+23</v>
      </c>
      <c r="Q449" s="3">
        <f t="shared" si="131"/>
        <v>1.0000000000000004</v>
      </c>
      <c r="R449" s="5">
        <f t="shared" si="132"/>
        <v>-5.7119142250816714E+38</v>
      </c>
    </row>
    <row r="450" spans="1:18" ht="12.75">
      <c r="A450" s="2">
        <f t="shared" si="121"/>
        <v>440</v>
      </c>
      <c r="B450" s="1">
        <f t="shared" si="122"/>
        <v>1.0000000000000004</v>
      </c>
      <c r="C450" s="2">
        <f t="shared" si="123"/>
        <v>-8.326672684688674E-17</v>
      </c>
      <c r="D450" s="1">
        <f t="shared" si="119"/>
        <v>-8.326672684688674E-17</v>
      </c>
      <c r="F450" s="1">
        <f t="shared" si="124"/>
        <v>1.0000000000000004</v>
      </c>
      <c r="G450" s="2">
        <f t="shared" si="125"/>
        <v>-8.326672684688674E-17</v>
      </c>
      <c r="H450" s="2">
        <f t="shared" si="126"/>
        <v>-8.326672684688674E-17</v>
      </c>
      <c r="I450" s="2">
        <f t="shared" si="127"/>
        <v>-8.326672684688674E-17</v>
      </c>
      <c r="J450" s="2">
        <f t="shared" si="128"/>
        <v>-8.326672684688674E-17</v>
      </c>
      <c r="K450" s="1">
        <f t="shared" si="129"/>
        <v>-8.326672684688674E-17</v>
      </c>
      <c r="M450" s="1">
        <f t="shared" si="120"/>
        <v>1.4191113767269541E-39</v>
      </c>
      <c r="N450" s="1">
        <f t="shared" si="117"/>
        <v>0.9999999999999994</v>
      </c>
      <c r="O450" s="3">
        <f t="shared" si="118"/>
        <v>9.992007221626409E-16</v>
      </c>
      <c r="P450" s="6">
        <f t="shared" si="130"/>
        <v>7.041031018067113E+23</v>
      </c>
      <c r="Q450" s="3">
        <f t="shared" si="131"/>
        <v>1.0000000000000004</v>
      </c>
      <c r="R450" s="5">
        <f t="shared" si="132"/>
        <v>-7.046663259838037E+38</v>
      </c>
    </row>
    <row r="451" spans="1:18" ht="12.75">
      <c r="A451" s="2">
        <f t="shared" si="121"/>
        <v>441</v>
      </c>
      <c r="B451" s="1">
        <f t="shared" si="122"/>
        <v>1.0000000000000004</v>
      </c>
      <c r="C451" s="2">
        <f t="shared" si="123"/>
        <v>-8.326672684688674E-17</v>
      </c>
      <c r="D451" s="1">
        <f t="shared" si="119"/>
        <v>-8.326672684688674E-17</v>
      </c>
      <c r="F451" s="1">
        <f t="shared" si="124"/>
        <v>1.0000000000000004</v>
      </c>
      <c r="G451" s="2">
        <f t="shared" si="125"/>
        <v>-8.326672684688674E-17</v>
      </c>
      <c r="H451" s="2">
        <f t="shared" si="126"/>
        <v>-8.326672684688674E-17</v>
      </c>
      <c r="I451" s="2">
        <f t="shared" si="127"/>
        <v>-8.326672684688674E-17</v>
      </c>
      <c r="J451" s="2">
        <f t="shared" si="128"/>
        <v>-8.326672684688674E-17</v>
      </c>
      <c r="K451" s="1">
        <f t="shared" si="129"/>
        <v>-8.326672684688674E-17</v>
      </c>
      <c r="M451" s="1">
        <f t="shared" si="120"/>
        <v>1.1503093252519232E-39</v>
      </c>
      <c r="N451" s="1">
        <f t="shared" si="117"/>
        <v>0.9999999999999994</v>
      </c>
      <c r="O451" s="3">
        <f t="shared" si="118"/>
        <v>9.992007221626409E-16</v>
      </c>
      <c r="P451" s="6">
        <f t="shared" si="130"/>
        <v>8.686365486464357E+23</v>
      </c>
      <c r="Q451" s="3">
        <f t="shared" si="131"/>
        <v>1.0000000000000004</v>
      </c>
      <c r="R451" s="5">
        <f t="shared" si="132"/>
        <v>-8.693313859565519E+38</v>
      </c>
    </row>
    <row r="452" spans="1:18" ht="12.75">
      <c r="A452" s="2">
        <f t="shared" si="121"/>
        <v>442</v>
      </c>
      <c r="B452" s="1">
        <f t="shared" si="122"/>
        <v>1.0000000000000004</v>
      </c>
      <c r="C452" s="2">
        <f t="shared" si="123"/>
        <v>-8.326672684688674E-17</v>
      </c>
      <c r="D452" s="1">
        <f t="shared" si="119"/>
        <v>-8.326672684688674E-17</v>
      </c>
      <c r="F452" s="1">
        <f t="shared" si="124"/>
        <v>1.0000000000000004</v>
      </c>
      <c r="G452" s="2">
        <f t="shared" si="125"/>
        <v>-8.326672684688674E-17</v>
      </c>
      <c r="H452" s="2">
        <f t="shared" si="126"/>
        <v>-8.326672684688674E-17</v>
      </c>
      <c r="I452" s="2">
        <f t="shared" si="127"/>
        <v>-8.326672684688674E-17</v>
      </c>
      <c r="J452" s="2">
        <f t="shared" si="128"/>
        <v>-8.326672684688674E-17</v>
      </c>
      <c r="K452" s="1">
        <f t="shared" si="129"/>
        <v>-8.326672684688674E-17</v>
      </c>
      <c r="M452" s="1">
        <f t="shared" si="120"/>
        <v>9.324226170418107E-40</v>
      </c>
      <c r="N452" s="1">
        <f t="shared" si="117"/>
        <v>0.9999999999999994</v>
      </c>
      <c r="O452" s="3">
        <f t="shared" si="118"/>
        <v>9.992007221626409E-16</v>
      </c>
      <c r="P452" s="6">
        <f t="shared" si="130"/>
        <v>1.0716178521416494E+24</v>
      </c>
      <c r="Q452" s="3">
        <f t="shared" si="131"/>
        <v>1.0000000000000004</v>
      </c>
      <c r="R452" s="5">
        <f t="shared" si="132"/>
        <v>-1.0724750576863791E+39</v>
      </c>
    </row>
    <row r="453" spans="1:18" ht="12.75">
      <c r="A453" s="2">
        <f t="shared" si="121"/>
        <v>443</v>
      </c>
      <c r="B453" s="1">
        <f t="shared" si="122"/>
        <v>1.0000000000000004</v>
      </c>
      <c r="C453" s="2">
        <f t="shared" si="123"/>
        <v>-8.326672684688674E-17</v>
      </c>
      <c r="D453" s="1">
        <f t="shared" si="119"/>
        <v>-8.326672684688674E-17</v>
      </c>
      <c r="F453" s="1">
        <f t="shared" si="124"/>
        <v>1.0000000000000004</v>
      </c>
      <c r="G453" s="2">
        <f t="shared" si="125"/>
        <v>-8.326672684688674E-17</v>
      </c>
      <c r="H453" s="2">
        <f t="shared" si="126"/>
        <v>-8.326672684688674E-17</v>
      </c>
      <c r="I453" s="2">
        <f t="shared" si="127"/>
        <v>-8.326672684688674E-17</v>
      </c>
      <c r="J453" s="2">
        <f t="shared" si="128"/>
        <v>-8.326672684688674E-17</v>
      </c>
      <c r="K453" s="1">
        <f t="shared" si="129"/>
        <v>-8.326672684688674E-17</v>
      </c>
      <c r="M453" s="1">
        <f t="shared" si="120"/>
        <v>7.558070839603788E-40</v>
      </c>
      <c r="N453" s="1">
        <f t="shared" si="117"/>
        <v>0.9999999999999994</v>
      </c>
      <c r="O453" s="3">
        <f t="shared" si="118"/>
        <v>9.992007221626409E-16</v>
      </c>
      <c r="P453" s="6">
        <f t="shared" si="130"/>
        <v>1.3220314328451324E+24</v>
      </c>
      <c r="Q453" s="3">
        <f t="shared" si="131"/>
        <v>1.0000000000000004</v>
      </c>
      <c r="R453" s="5">
        <f t="shared" si="132"/>
        <v>-1.3230889485185387E+39</v>
      </c>
    </row>
    <row r="454" spans="1:18" ht="12.75">
      <c r="A454" s="2">
        <f t="shared" si="121"/>
        <v>444</v>
      </c>
      <c r="B454" s="1">
        <f t="shared" si="122"/>
        <v>1.0000000000000004</v>
      </c>
      <c r="C454" s="2">
        <f t="shared" si="123"/>
        <v>-8.326672684688674E-17</v>
      </c>
      <c r="D454" s="1">
        <f t="shared" si="119"/>
        <v>-8.326672684688674E-17</v>
      </c>
      <c r="F454" s="1">
        <f t="shared" si="124"/>
        <v>1.0000000000000004</v>
      </c>
      <c r="G454" s="2">
        <f t="shared" si="125"/>
        <v>-8.326672684688674E-17</v>
      </c>
      <c r="H454" s="2">
        <f t="shared" si="126"/>
        <v>-8.326672684688674E-17</v>
      </c>
      <c r="I454" s="2">
        <f t="shared" si="127"/>
        <v>-8.326672684688674E-17</v>
      </c>
      <c r="J454" s="2">
        <f t="shared" si="128"/>
        <v>-8.326672684688674E-17</v>
      </c>
      <c r="K454" s="1">
        <f t="shared" si="129"/>
        <v>-8.326672684688674E-17</v>
      </c>
      <c r="M454" s="1">
        <f t="shared" si="120"/>
        <v>6.126453152509533E-40</v>
      </c>
      <c r="N454" s="1">
        <f t="shared" si="117"/>
        <v>0.9999999999999994</v>
      </c>
      <c r="O454" s="3">
        <f t="shared" si="118"/>
        <v>9.992007221626409E-16</v>
      </c>
      <c r="P454" s="6">
        <f t="shared" si="130"/>
        <v>1.6309611732742064E+24</v>
      </c>
      <c r="Q454" s="3">
        <f t="shared" si="131"/>
        <v>1.0000000000000004</v>
      </c>
      <c r="R454" s="5">
        <f t="shared" si="132"/>
        <v>-1.632265807158548E+39</v>
      </c>
    </row>
    <row r="455" spans="1:18" ht="12.75">
      <c r="A455" s="2">
        <f t="shared" si="121"/>
        <v>445</v>
      </c>
      <c r="B455" s="1">
        <f t="shared" si="122"/>
        <v>1.0000000000000004</v>
      </c>
      <c r="C455" s="2">
        <f t="shared" si="123"/>
        <v>-8.326672684688674E-17</v>
      </c>
      <c r="D455" s="1">
        <f t="shared" si="119"/>
        <v>-8.326672684688674E-17</v>
      </c>
      <c r="F455" s="1">
        <f t="shared" si="124"/>
        <v>1.0000000000000004</v>
      </c>
      <c r="G455" s="2">
        <f t="shared" si="125"/>
        <v>-8.326672684688674E-17</v>
      </c>
      <c r="H455" s="2">
        <f t="shared" si="126"/>
        <v>-8.326672684688674E-17</v>
      </c>
      <c r="I455" s="2">
        <f t="shared" si="127"/>
        <v>-8.326672684688674E-17</v>
      </c>
      <c r="J455" s="2">
        <f t="shared" si="128"/>
        <v>-8.326672684688674E-17</v>
      </c>
      <c r="K455" s="1">
        <f t="shared" si="129"/>
        <v>-8.326672684688674E-17</v>
      </c>
      <c r="M455" s="1">
        <f t="shared" si="120"/>
        <v>4.966006409098646E-40</v>
      </c>
      <c r="N455" s="1">
        <f t="shared" si="117"/>
        <v>0.9999999999999994</v>
      </c>
      <c r="O455" s="3">
        <f t="shared" si="118"/>
        <v>9.992007221626409E-16</v>
      </c>
      <c r="P455" s="6">
        <f t="shared" si="130"/>
        <v>2.0120810161096845E+24</v>
      </c>
      <c r="Q455" s="3">
        <f t="shared" si="131"/>
        <v>1.0000000000000004</v>
      </c>
      <c r="R455" s="5">
        <f t="shared" si="132"/>
        <v>-2.013690514309073E+39</v>
      </c>
    </row>
    <row r="456" spans="1:18" ht="12.75">
      <c r="A456" s="2">
        <f t="shared" si="121"/>
        <v>446</v>
      </c>
      <c r="B456" s="1">
        <f t="shared" si="122"/>
        <v>1.0000000000000004</v>
      </c>
      <c r="C456" s="2">
        <f t="shared" si="123"/>
        <v>-8.326672684688674E-17</v>
      </c>
      <c r="D456" s="1">
        <f t="shared" si="119"/>
        <v>-8.326672684688674E-17</v>
      </c>
      <c r="F456" s="1">
        <f t="shared" si="124"/>
        <v>1.0000000000000004</v>
      </c>
      <c r="G456" s="2">
        <f t="shared" si="125"/>
        <v>-8.326672684688674E-17</v>
      </c>
      <c r="H456" s="2">
        <f t="shared" si="126"/>
        <v>-8.326672684688674E-17</v>
      </c>
      <c r="I456" s="2">
        <f t="shared" si="127"/>
        <v>-8.326672684688674E-17</v>
      </c>
      <c r="J456" s="2">
        <f t="shared" si="128"/>
        <v>-8.326672684688674E-17</v>
      </c>
      <c r="K456" s="1">
        <f t="shared" si="129"/>
        <v>-8.326672684688674E-17</v>
      </c>
      <c r="M456" s="1">
        <f t="shared" si="120"/>
        <v>4.02536656060231E-40</v>
      </c>
      <c r="N456" s="1">
        <f t="shared" si="117"/>
        <v>0.9999999999999994</v>
      </c>
      <c r="O456" s="3">
        <f t="shared" si="118"/>
        <v>9.992007221626409E-16</v>
      </c>
      <c r="P456" s="6">
        <f t="shared" si="130"/>
        <v>2.482260204430008E+24</v>
      </c>
      <c r="Q456" s="3">
        <f t="shared" si="131"/>
        <v>1.0000000000000004</v>
      </c>
      <c r="R456" s="5">
        <f t="shared" si="132"/>
        <v>-2.4842458070461334E+39</v>
      </c>
    </row>
    <row r="457" spans="1:18" ht="12.75">
      <c r="A457" s="2">
        <f t="shared" si="121"/>
        <v>447</v>
      </c>
      <c r="B457" s="1">
        <f t="shared" si="122"/>
        <v>1.0000000000000004</v>
      </c>
      <c r="C457" s="2">
        <f t="shared" si="123"/>
        <v>-8.326672684688674E-17</v>
      </c>
      <c r="D457" s="1">
        <f t="shared" si="119"/>
        <v>-8.326672684688674E-17</v>
      </c>
      <c r="F457" s="1">
        <f t="shared" si="124"/>
        <v>1.0000000000000004</v>
      </c>
      <c r="G457" s="2">
        <f t="shared" si="125"/>
        <v>-8.326672684688674E-17</v>
      </c>
      <c r="H457" s="2">
        <f t="shared" si="126"/>
        <v>-8.326672684688674E-17</v>
      </c>
      <c r="I457" s="2">
        <f t="shared" si="127"/>
        <v>-8.326672684688674E-17</v>
      </c>
      <c r="J457" s="2">
        <f t="shared" si="128"/>
        <v>-8.326672684688674E-17</v>
      </c>
      <c r="K457" s="1">
        <f t="shared" si="129"/>
        <v>-8.326672684688674E-17</v>
      </c>
      <c r="M457" s="1">
        <f t="shared" si="120"/>
        <v>3.26289871827945E-40</v>
      </c>
      <c r="N457" s="1">
        <f t="shared" si="117"/>
        <v>0.9999999999999994</v>
      </c>
      <c r="O457" s="3">
        <f t="shared" si="118"/>
        <v>9.992007221626409E-16</v>
      </c>
      <c r="P457" s="6">
        <f t="shared" si="130"/>
        <v>3.062309953309022E+24</v>
      </c>
      <c r="Q457" s="3">
        <f t="shared" si="131"/>
        <v>1.0000000000000004</v>
      </c>
      <c r="R457" s="5">
        <f t="shared" si="132"/>
        <v>-3.064759547692328E+39</v>
      </c>
    </row>
    <row r="458" spans="1:18" ht="12.75">
      <c r="A458" s="2">
        <f t="shared" si="121"/>
        <v>448</v>
      </c>
      <c r="B458" s="1">
        <f t="shared" si="122"/>
        <v>1.0000000000000004</v>
      </c>
      <c r="C458" s="2">
        <f t="shared" si="123"/>
        <v>-8.326672684688674E-17</v>
      </c>
      <c r="D458" s="1">
        <f t="shared" si="119"/>
        <v>-8.326672684688674E-17</v>
      </c>
      <c r="F458" s="1">
        <f t="shared" si="124"/>
        <v>1.0000000000000004</v>
      </c>
      <c r="G458" s="2">
        <f t="shared" si="125"/>
        <v>-8.326672684688674E-17</v>
      </c>
      <c r="H458" s="2">
        <f t="shared" si="126"/>
        <v>-8.326672684688674E-17</v>
      </c>
      <c r="I458" s="2">
        <f t="shared" si="127"/>
        <v>-8.326672684688674E-17</v>
      </c>
      <c r="J458" s="2">
        <f t="shared" si="128"/>
        <v>-8.326672684688674E-17</v>
      </c>
      <c r="K458" s="1">
        <f t="shared" si="129"/>
        <v>-8.326672684688674E-17</v>
      </c>
      <c r="M458" s="1">
        <f t="shared" si="120"/>
        <v>2.6448542972336167E-40</v>
      </c>
      <c r="N458" s="1">
        <f aca="true" t="shared" si="133" ref="N458:N510">(b1_+b2_*((A0-b1_)/(b2_-A0))*EXP(-g*t))/(1+((A0-b1_)/(b2_-A0))*EXP(-g*t))</f>
        <v>0.9999999999999994</v>
      </c>
      <c r="O458" s="3">
        <f t="shared" si="118"/>
        <v>9.992007221626409E-16</v>
      </c>
      <c r="P458" s="6">
        <f t="shared" si="130"/>
        <v>3.777904602184529E+24</v>
      </c>
      <c r="Q458" s="3">
        <f t="shared" si="131"/>
        <v>1.0000000000000004</v>
      </c>
      <c r="R458" s="5">
        <f t="shared" si="132"/>
        <v>-3.7809266130310075E+39</v>
      </c>
    </row>
    <row r="459" spans="1:18" ht="12.75">
      <c r="A459" s="2">
        <f t="shared" si="121"/>
        <v>449</v>
      </c>
      <c r="B459" s="1">
        <f t="shared" si="122"/>
        <v>1.0000000000000004</v>
      </c>
      <c r="C459" s="2">
        <f t="shared" si="123"/>
        <v>-8.326672684688674E-17</v>
      </c>
      <c r="D459" s="1">
        <f t="shared" si="119"/>
        <v>-8.326672684688674E-17</v>
      </c>
      <c r="F459" s="1">
        <f t="shared" si="124"/>
        <v>1.0000000000000004</v>
      </c>
      <c r="G459" s="2">
        <f t="shared" si="125"/>
        <v>-8.326672684688674E-17</v>
      </c>
      <c r="H459" s="2">
        <f t="shared" si="126"/>
        <v>-8.326672684688674E-17</v>
      </c>
      <c r="I459" s="2">
        <f t="shared" si="127"/>
        <v>-8.326672684688674E-17</v>
      </c>
      <c r="J459" s="2">
        <f t="shared" si="128"/>
        <v>-8.326672684688674E-17</v>
      </c>
      <c r="K459" s="1">
        <f t="shared" si="129"/>
        <v>-8.326672684688674E-17</v>
      </c>
      <c r="M459" s="1">
        <f t="shared" si="120"/>
        <v>2.143877226224134E-40</v>
      </c>
      <c r="N459" s="1">
        <f t="shared" si="133"/>
        <v>0.9999999999999994</v>
      </c>
      <c r="O459" s="3">
        <f t="shared" si="118"/>
        <v>9.992007221626409E-16</v>
      </c>
      <c r="P459" s="6">
        <f t="shared" si="130"/>
        <v>4.660718020324632E+24</v>
      </c>
      <c r="Q459" s="3">
        <f t="shared" si="131"/>
        <v>1.0000000000000004</v>
      </c>
      <c r="R459" s="5">
        <f t="shared" si="132"/>
        <v>-4.6644462088028843E+39</v>
      </c>
    </row>
    <row r="460" spans="1:18" ht="12.75">
      <c r="A460" s="2">
        <f t="shared" si="121"/>
        <v>450</v>
      </c>
      <c r="B460" s="1">
        <f t="shared" si="122"/>
        <v>1.0000000000000004</v>
      </c>
      <c r="C460" s="2">
        <f t="shared" si="123"/>
        <v>-8.326672684688674E-17</v>
      </c>
      <c r="D460" s="1">
        <f t="shared" si="119"/>
        <v>-8.326672684688674E-17</v>
      </c>
      <c r="F460" s="1">
        <f t="shared" si="124"/>
        <v>1.0000000000000004</v>
      </c>
      <c r="G460" s="2">
        <f t="shared" si="125"/>
        <v>-8.326672684688674E-17</v>
      </c>
      <c r="H460" s="2">
        <f t="shared" si="126"/>
        <v>-8.326672684688674E-17</v>
      </c>
      <c r="I460" s="2">
        <f t="shared" si="127"/>
        <v>-8.326672684688674E-17</v>
      </c>
      <c r="J460" s="2">
        <f t="shared" si="128"/>
        <v>-8.326672684688674E-17</v>
      </c>
      <c r="K460" s="1">
        <f t="shared" si="129"/>
        <v>-8.326672684688674E-17</v>
      </c>
      <c r="M460" s="1">
        <f t="shared" si="120"/>
        <v>1.7377931048715317E-40</v>
      </c>
      <c r="N460" s="1">
        <f t="shared" si="133"/>
        <v>0.9999999999999994</v>
      </c>
      <c r="O460" s="3">
        <f aca="true" t="shared" si="134" ref="O460:O510">ABS(F460-N460)</f>
        <v>9.992007221626409E-16</v>
      </c>
      <c r="P460" s="6">
        <f t="shared" si="130"/>
        <v>5.749825565319572E+24</v>
      </c>
      <c r="Q460" s="3">
        <f t="shared" si="131"/>
        <v>1.0000000000000004</v>
      </c>
      <c r="R460" s="5">
        <f t="shared" si="132"/>
        <v>-5.754424949648575E+39</v>
      </c>
    </row>
    <row r="461" spans="1:18" ht="12.75">
      <c r="A461" s="2">
        <f t="shared" si="121"/>
        <v>451</v>
      </c>
      <c r="B461" s="1">
        <f t="shared" si="122"/>
        <v>1.0000000000000004</v>
      </c>
      <c r="C461" s="2">
        <f t="shared" si="123"/>
        <v>-8.326672684688674E-17</v>
      </c>
      <c r="D461" s="1">
        <f t="shared" si="119"/>
        <v>-8.326672684688674E-17</v>
      </c>
      <c r="F461" s="1">
        <f t="shared" si="124"/>
        <v>1.0000000000000004</v>
      </c>
      <c r="G461" s="2">
        <f t="shared" si="125"/>
        <v>-8.326672684688674E-17</v>
      </c>
      <c r="H461" s="2">
        <f t="shared" si="126"/>
        <v>-8.326672684688674E-17</v>
      </c>
      <c r="I461" s="2">
        <f t="shared" si="127"/>
        <v>-8.326672684688674E-17</v>
      </c>
      <c r="J461" s="2">
        <f t="shared" si="128"/>
        <v>-8.326672684688674E-17</v>
      </c>
      <c r="K461" s="1">
        <f t="shared" si="129"/>
        <v>-8.326672684688674E-17</v>
      </c>
      <c r="M461" s="1">
        <f t="shared" si="120"/>
        <v>1.4086277135644898E-40</v>
      </c>
      <c r="N461" s="1">
        <f t="shared" si="133"/>
        <v>0.9999999999999994</v>
      </c>
      <c r="O461" s="3">
        <f t="shared" si="134"/>
        <v>9.992007221626409E-16</v>
      </c>
      <c r="P461" s="6">
        <f t="shared" si="130"/>
        <v>7.093433648513089E+24</v>
      </c>
      <c r="Q461" s="3">
        <f t="shared" si="131"/>
        <v>1.0000000000000004</v>
      </c>
      <c r="R461" s="5">
        <f t="shared" si="132"/>
        <v>-7.099107808049089E+39</v>
      </c>
    </row>
    <row r="462" spans="1:18" ht="12.75">
      <c r="A462" s="2">
        <f t="shared" si="121"/>
        <v>452</v>
      </c>
      <c r="B462" s="1">
        <f t="shared" si="122"/>
        <v>1.0000000000000004</v>
      </c>
      <c r="C462" s="2">
        <f t="shared" si="123"/>
        <v>-8.326672684688674E-17</v>
      </c>
      <c r="D462" s="1">
        <f t="shared" si="119"/>
        <v>-8.326672684688674E-17</v>
      </c>
      <c r="F462" s="1">
        <f t="shared" si="124"/>
        <v>1.0000000000000004</v>
      </c>
      <c r="G462" s="2">
        <f t="shared" si="125"/>
        <v>-8.326672684688674E-17</v>
      </c>
      <c r="H462" s="2">
        <f t="shared" si="126"/>
        <v>-8.326672684688674E-17</v>
      </c>
      <c r="I462" s="2">
        <f t="shared" si="127"/>
        <v>-8.326672684688674E-17</v>
      </c>
      <c r="J462" s="2">
        <f t="shared" si="128"/>
        <v>-8.326672684688674E-17</v>
      </c>
      <c r="K462" s="1">
        <f t="shared" si="129"/>
        <v>-8.326672684688674E-17</v>
      </c>
      <c r="M462" s="1">
        <f t="shared" si="120"/>
        <v>1.1418114330523715E-40</v>
      </c>
      <c r="N462" s="1">
        <f t="shared" si="133"/>
        <v>0.9999999999999994</v>
      </c>
      <c r="O462" s="3">
        <f t="shared" si="134"/>
        <v>9.992007221626409E-16</v>
      </c>
      <c r="P462" s="6">
        <f t="shared" si="130"/>
        <v>8.751013461929581E+24</v>
      </c>
      <c r="Q462" s="3">
        <f t="shared" si="131"/>
        <v>1.0000000000000004</v>
      </c>
      <c r="R462" s="5">
        <f t="shared" si="132"/>
        <v>-8.758013548057838E+39</v>
      </c>
    </row>
    <row r="463" spans="1:18" ht="12.75">
      <c r="A463" s="2">
        <f t="shared" si="121"/>
        <v>453</v>
      </c>
      <c r="B463" s="1">
        <f t="shared" si="122"/>
        <v>1.0000000000000004</v>
      </c>
      <c r="C463" s="2">
        <f t="shared" si="123"/>
        <v>-8.326672684688674E-17</v>
      </c>
      <c r="D463" s="1">
        <f t="shared" si="119"/>
        <v>-8.326672684688674E-17</v>
      </c>
      <c r="F463" s="1">
        <f t="shared" si="124"/>
        <v>1.0000000000000004</v>
      </c>
      <c r="G463" s="2">
        <f t="shared" si="125"/>
        <v>-8.326672684688674E-17</v>
      </c>
      <c r="H463" s="2">
        <f t="shared" si="126"/>
        <v>-8.326672684688674E-17</v>
      </c>
      <c r="I463" s="2">
        <f t="shared" si="127"/>
        <v>-8.326672684688674E-17</v>
      </c>
      <c r="J463" s="2">
        <f t="shared" si="128"/>
        <v>-8.326672684688674E-17</v>
      </c>
      <c r="K463" s="1">
        <f t="shared" si="129"/>
        <v>-8.326672684688674E-17</v>
      </c>
      <c r="M463" s="1">
        <f t="shared" si="120"/>
        <v>9.255343595009011E-41</v>
      </c>
      <c r="N463" s="1">
        <f t="shared" si="133"/>
        <v>0.9999999999999994</v>
      </c>
      <c r="O463" s="3">
        <f t="shared" si="134"/>
        <v>9.992007221626409E-16</v>
      </c>
      <c r="P463" s="6">
        <f t="shared" si="130"/>
        <v>1.079593331036856E+25</v>
      </c>
      <c r="Q463" s="3">
        <f t="shared" si="131"/>
        <v>1.0000000000000004</v>
      </c>
      <c r="R463" s="5">
        <f t="shared" si="132"/>
        <v>-1.0804569163042799E+40</v>
      </c>
    </row>
    <row r="464" spans="1:18" ht="12.75">
      <c r="A464" s="2">
        <f t="shared" si="121"/>
        <v>454</v>
      </c>
      <c r="B464" s="1">
        <f t="shared" si="122"/>
        <v>1.0000000000000004</v>
      </c>
      <c r="C464" s="2">
        <f t="shared" si="123"/>
        <v>-8.326672684688674E-17</v>
      </c>
      <c r="D464" s="1">
        <f t="shared" si="119"/>
        <v>-8.326672684688674E-17</v>
      </c>
      <c r="F464" s="1">
        <f t="shared" si="124"/>
        <v>1.0000000000000004</v>
      </c>
      <c r="G464" s="2">
        <f t="shared" si="125"/>
        <v>-8.326672684688674E-17</v>
      </c>
      <c r="H464" s="2">
        <f t="shared" si="126"/>
        <v>-8.326672684688674E-17</v>
      </c>
      <c r="I464" s="2">
        <f t="shared" si="127"/>
        <v>-8.326672684688674E-17</v>
      </c>
      <c r="J464" s="2">
        <f t="shared" si="128"/>
        <v>-8.326672684688674E-17</v>
      </c>
      <c r="K464" s="1">
        <f t="shared" si="129"/>
        <v>-8.326672684688674E-17</v>
      </c>
      <c r="M464" s="1">
        <f t="shared" si="120"/>
        <v>7.502235709155427E-41</v>
      </c>
      <c r="N464" s="1">
        <f t="shared" si="133"/>
        <v>0.9999999999999994</v>
      </c>
      <c r="O464" s="3">
        <f t="shared" si="134"/>
        <v>9.992007221626409E-16</v>
      </c>
      <c r="P464" s="6">
        <f t="shared" si="130"/>
        <v>1.3318706061757784E+25</v>
      </c>
      <c r="Q464" s="3">
        <f t="shared" si="131"/>
        <v>1.0000000000000004</v>
      </c>
      <c r="R464" s="5">
        <f t="shared" si="132"/>
        <v>-1.332935992373101E+40</v>
      </c>
    </row>
    <row r="465" spans="1:18" ht="12.75">
      <c r="A465" s="2">
        <f t="shared" si="121"/>
        <v>455</v>
      </c>
      <c r="B465" s="1">
        <f t="shared" si="122"/>
        <v>1.0000000000000004</v>
      </c>
      <c r="C465" s="2">
        <f t="shared" si="123"/>
        <v>-8.326672684688674E-17</v>
      </c>
      <c r="D465" s="1">
        <f t="shared" si="119"/>
        <v>-8.326672684688674E-17</v>
      </c>
      <c r="F465" s="1">
        <f t="shared" si="124"/>
        <v>1.0000000000000004</v>
      </c>
      <c r="G465" s="2">
        <f t="shared" si="125"/>
        <v>-8.326672684688674E-17</v>
      </c>
      <c r="H465" s="2">
        <f t="shared" si="126"/>
        <v>-8.326672684688674E-17</v>
      </c>
      <c r="I465" s="2">
        <f t="shared" si="127"/>
        <v>-8.326672684688674E-17</v>
      </c>
      <c r="J465" s="2">
        <f t="shared" si="128"/>
        <v>-8.326672684688674E-17</v>
      </c>
      <c r="K465" s="1">
        <f t="shared" si="129"/>
        <v>-8.326672684688674E-17</v>
      </c>
      <c r="M465" s="1">
        <f t="shared" si="120"/>
        <v>6.081194075396315E-41</v>
      </c>
      <c r="N465" s="1">
        <f t="shared" si="133"/>
        <v>0.9999999999999994</v>
      </c>
      <c r="O465" s="3">
        <f t="shared" si="134"/>
        <v>9.992007221626409E-16</v>
      </c>
      <c r="P465" s="6">
        <f t="shared" si="130"/>
        <v>1.6430995455403592E+25</v>
      </c>
      <c r="Q465" s="3">
        <f t="shared" si="131"/>
        <v>1.0000000000000004</v>
      </c>
      <c r="R465" s="5">
        <f t="shared" si="132"/>
        <v>-1.644413889117377E+40</v>
      </c>
    </row>
    <row r="466" spans="1:18" ht="12.75">
      <c r="A466" s="2">
        <f t="shared" si="121"/>
        <v>456</v>
      </c>
      <c r="B466" s="1">
        <f t="shared" si="122"/>
        <v>1.0000000000000004</v>
      </c>
      <c r="C466" s="2">
        <f t="shared" si="123"/>
        <v>-8.326672684688674E-17</v>
      </c>
      <c r="D466" s="1">
        <f t="shared" si="119"/>
        <v>-8.326672684688674E-17</v>
      </c>
      <c r="F466" s="1">
        <f t="shared" si="124"/>
        <v>1.0000000000000004</v>
      </c>
      <c r="G466" s="2">
        <f t="shared" si="125"/>
        <v>-8.326672684688674E-17</v>
      </c>
      <c r="H466" s="2">
        <f t="shared" si="126"/>
        <v>-8.326672684688674E-17</v>
      </c>
      <c r="I466" s="2">
        <f t="shared" si="127"/>
        <v>-8.326672684688674E-17</v>
      </c>
      <c r="J466" s="2">
        <f t="shared" si="128"/>
        <v>-8.326672684688674E-17</v>
      </c>
      <c r="K466" s="1">
        <f t="shared" si="129"/>
        <v>-8.326672684688674E-17</v>
      </c>
      <c r="M466" s="1">
        <f t="shared" si="120"/>
        <v>4.929320114203523E-41</v>
      </c>
      <c r="N466" s="1">
        <f t="shared" si="133"/>
        <v>0.9999999999999994</v>
      </c>
      <c r="O466" s="3">
        <f t="shared" si="134"/>
        <v>9.992007221626409E-16</v>
      </c>
      <c r="P466" s="6">
        <f t="shared" si="130"/>
        <v>2.0270558596580234E+25</v>
      </c>
      <c r="Q466" s="3">
        <f t="shared" si="131"/>
        <v>1.0000000000000004</v>
      </c>
      <c r="R466" s="5">
        <f t="shared" si="132"/>
        <v>-2.0286773364922355E+40</v>
      </c>
    </row>
    <row r="467" spans="1:18" ht="12.75">
      <c r="A467" s="2">
        <f t="shared" si="121"/>
        <v>457</v>
      </c>
      <c r="B467" s="1">
        <f t="shared" si="122"/>
        <v>1.0000000000000004</v>
      </c>
      <c r="C467" s="2">
        <f t="shared" si="123"/>
        <v>-8.326672684688674E-17</v>
      </c>
      <c r="D467" s="1">
        <f t="shared" si="119"/>
        <v>-8.326672684688674E-17</v>
      </c>
      <c r="F467" s="1">
        <f t="shared" si="124"/>
        <v>1.0000000000000004</v>
      </c>
      <c r="G467" s="2">
        <f t="shared" si="125"/>
        <v>-8.326672684688674E-17</v>
      </c>
      <c r="H467" s="2">
        <f t="shared" si="126"/>
        <v>-8.326672684688674E-17</v>
      </c>
      <c r="I467" s="2">
        <f t="shared" si="127"/>
        <v>-8.326672684688674E-17</v>
      </c>
      <c r="J467" s="2">
        <f t="shared" si="128"/>
        <v>-8.326672684688674E-17</v>
      </c>
      <c r="K467" s="1">
        <f t="shared" si="129"/>
        <v>-8.326672684688674E-17</v>
      </c>
      <c r="M467" s="1">
        <f t="shared" si="120"/>
        <v>3.995629227917306E-41</v>
      </c>
      <c r="N467" s="1">
        <f t="shared" si="133"/>
        <v>0.9999999999999994</v>
      </c>
      <c r="O467" s="3">
        <f t="shared" si="134"/>
        <v>9.992007221626409E-16</v>
      </c>
      <c r="P467" s="6">
        <f t="shared" si="130"/>
        <v>2.5007343403668797E+25</v>
      </c>
      <c r="Q467" s="3">
        <f t="shared" si="131"/>
        <v>1.0000000000000004</v>
      </c>
      <c r="R467" s="5">
        <f t="shared" si="132"/>
        <v>-2.502734720761975E+40</v>
      </c>
    </row>
    <row r="468" spans="1:18" ht="12.75">
      <c r="A468" s="2">
        <f t="shared" si="121"/>
        <v>458</v>
      </c>
      <c r="B468" s="1">
        <f t="shared" si="122"/>
        <v>1.0000000000000004</v>
      </c>
      <c r="C468" s="2">
        <f t="shared" si="123"/>
        <v>-8.326672684688674E-17</v>
      </c>
      <c r="D468" s="1">
        <f t="shared" si="119"/>
        <v>-8.326672684688674E-17</v>
      </c>
      <c r="F468" s="1">
        <f t="shared" si="124"/>
        <v>1.0000000000000004</v>
      </c>
      <c r="G468" s="2">
        <f t="shared" si="125"/>
        <v>-8.326672684688674E-17</v>
      </c>
      <c r="H468" s="2">
        <f t="shared" si="126"/>
        <v>-8.326672684688674E-17</v>
      </c>
      <c r="I468" s="2">
        <f t="shared" si="127"/>
        <v>-8.326672684688674E-17</v>
      </c>
      <c r="J468" s="2">
        <f t="shared" si="128"/>
        <v>-8.326672684688674E-17</v>
      </c>
      <c r="K468" s="1">
        <f t="shared" si="129"/>
        <v>-8.326672684688674E-17</v>
      </c>
      <c r="M468" s="1">
        <f t="shared" si="120"/>
        <v>3.238794104887811E-41</v>
      </c>
      <c r="N468" s="1">
        <f t="shared" si="133"/>
        <v>0.9999999999999994</v>
      </c>
      <c r="O468" s="3">
        <f t="shared" si="134"/>
        <v>9.992007221626409E-16</v>
      </c>
      <c r="P468" s="6">
        <f t="shared" si="130"/>
        <v>3.0851010894909984E+25</v>
      </c>
      <c r="Q468" s="3">
        <f t="shared" si="131"/>
        <v>1.0000000000000004</v>
      </c>
      <c r="R468" s="5">
        <f t="shared" si="132"/>
        <v>-3.087568914895995E+40</v>
      </c>
    </row>
    <row r="469" spans="1:18" ht="12.75">
      <c r="A469" s="2">
        <f t="shared" si="121"/>
        <v>459</v>
      </c>
      <c r="B469" s="1">
        <f t="shared" si="122"/>
        <v>1.0000000000000004</v>
      </c>
      <c r="C469" s="2">
        <f t="shared" si="123"/>
        <v>-8.326672684688674E-17</v>
      </c>
      <c r="D469" s="1">
        <f t="shared" si="119"/>
        <v>-8.326672684688674E-17</v>
      </c>
      <c r="F469" s="1">
        <f t="shared" si="124"/>
        <v>1.0000000000000004</v>
      </c>
      <c r="G469" s="2">
        <f t="shared" si="125"/>
        <v>-8.326672684688674E-17</v>
      </c>
      <c r="H469" s="2">
        <f t="shared" si="126"/>
        <v>-8.326672684688674E-17</v>
      </c>
      <c r="I469" s="2">
        <f t="shared" si="127"/>
        <v>-8.326672684688674E-17</v>
      </c>
      <c r="J469" s="2">
        <f t="shared" si="128"/>
        <v>-8.326672684688674E-17</v>
      </c>
      <c r="K469" s="1">
        <f t="shared" si="129"/>
        <v>-8.326672684688674E-17</v>
      </c>
      <c r="M469" s="1">
        <f t="shared" si="120"/>
        <v>2.6253154773631525E-41</v>
      </c>
      <c r="N469" s="1">
        <f t="shared" si="133"/>
        <v>0.9999999999999994</v>
      </c>
      <c r="O469" s="3">
        <f t="shared" si="134"/>
        <v>9.992007221626409E-16</v>
      </c>
      <c r="P469" s="6">
        <f t="shared" si="130"/>
        <v>3.80602152685372E+25</v>
      </c>
      <c r="Q469" s="3">
        <f t="shared" si="131"/>
        <v>1.0000000000000004</v>
      </c>
      <c r="R469" s="5">
        <f t="shared" si="132"/>
        <v>-3.8090660289116683E+40</v>
      </c>
    </row>
    <row r="470" spans="1:18" ht="12.75">
      <c r="A470" s="2">
        <f t="shared" si="121"/>
        <v>460</v>
      </c>
      <c r="B470" s="1">
        <f t="shared" si="122"/>
        <v>1.0000000000000004</v>
      </c>
      <c r="C470" s="2">
        <f t="shared" si="123"/>
        <v>-8.326672684688674E-17</v>
      </c>
      <c r="D470" s="1">
        <f t="shared" si="119"/>
        <v>-8.326672684688674E-17</v>
      </c>
      <c r="F470" s="1">
        <f t="shared" si="124"/>
        <v>1.0000000000000004</v>
      </c>
      <c r="G470" s="2">
        <f t="shared" si="125"/>
        <v>-8.326672684688674E-17</v>
      </c>
      <c r="H470" s="2">
        <f t="shared" si="126"/>
        <v>-8.326672684688674E-17</v>
      </c>
      <c r="I470" s="2">
        <f t="shared" si="127"/>
        <v>-8.326672684688674E-17</v>
      </c>
      <c r="J470" s="2">
        <f t="shared" si="128"/>
        <v>-8.326672684688674E-17</v>
      </c>
      <c r="K470" s="1">
        <f t="shared" si="129"/>
        <v>-8.326672684688674E-17</v>
      </c>
      <c r="M470" s="1">
        <f t="shared" si="120"/>
        <v>2.128039366652286E-41</v>
      </c>
      <c r="N470" s="1">
        <f t="shared" si="133"/>
        <v>0.9999999999999994</v>
      </c>
      <c r="O470" s="3">
        <f t="shared" si="134"/>
        <v>9.992007221626409E-16</v>
      </c>
      <c r="P470" s="6">
        <f t="shared" si="130"/>
        <v>4.69540525340247E+25</v>
      </c>
      <c r="Q470" s="3">
        <f t="shared" si="131"/>
        <v>1.0000000000000004</v>
      </c>
      <c r="R470" s="5">
        <f t="shared" si="132"/>
        <v>-4.699161188794855E+40</v>
      </c>
    </row>
    <row r="471" spans="1:18" ht="12.75">
      <c r="A471" s="2">
        <f t="shared" si="121"/>
        <v>461</v>
      </c>
      <c r="B471" s="1">
        <f t="shared" si="122"/>
        <v>1.0000000000000004</v>
      </c>
      <c r="C471" s="2">
        <f t="shared" si="123"/>
        <v>-8.326672684688674E-17</v>
      </c>
      <c r="D471" s="1">
        <f t="shared" si="119"/>
        <v>-8.326672684688674E-17</v>
      </c>
      <c r="F471" s="1">
        <f t="shared" si="124"/>
        <v>1.0000000000000004</v>
      </c>
      <c r="G471" s="2">
        <f t="shared" si="125"/>
        <v>-8.326672684688674E-17</v>
      </c>
      <c r="H471" s="2">
        <f t="shared" si="126"/>
        <v>-8.326672684688674E-17</v>
      </c>
      <c r="I471" s="2">
        <f t="shared" si="127"/>
        <v>-8.326672684688674E-17</v>
      </c>
      <c r="J471" s="2">
        <f t="shared" si="128"/>
        <v>-8.326672684688674E-17</v>
      </c>
      <c r="K471" s="1">
        <f t="shared" si="129"/>
        <v>-8.326672684688674E-17</v>
      </c>
      <c r="M471" s="1">
        <f t="shared" si="120"/>
        <v>1.7249551854127287E-41</v>
      </c>
      <c r="N471" s="1">
        <f t="shared" si="133"/>
        <v>0.9999999999999994</v>
      </c>
      <c r="O471" s="3">
        <f t="shared" si="134"/>
        <v>9.992007221626409E-16</v>
      </c>
      <c r="P471" s="6">
        <f t="shared" si="130"/>
        <v>5.792618443728223E+25</v>
      </c>
      <c r="Q471" s="3">
        <f t="shared" si="131"/>
        <v>1.0000000000000004</v>
      </c>
      <c r="R471" s="5">
        <f t="shared" si="132"/>
        <v>-5.797252058816422E+40</v>
      </c>
    </row>
    <row r="472" spans="1:18" ht="12.75">
      <c r="A472" s="2">
        <f t="shared" si="121"/>
        <v>462</v>
      </c>
      <c r="B472" s="1">
        <f t="shared" si="122"/>
        <v>1.0000000000000004</v>
      </c>
      <c r="C472" s="2">
        <f t="shared" si="123"/>
        <v>-8.326672684688674E-17</v>
      </c>
      <c r="D472" s="1">
        <f t="shared" si="119"/>
        <v>-8.326672684688674E-17</v>
      </c>
      <c r="F472" s="1">
        <f t="shared" si="124"/>
        <v>1.0000000000000004</v>
      </c>
      <c r="G472" s="2">
        <f t="shared" si="125"/>
        <v>-8.326672684688674E-17</v>
      </c>
      <c r="H472" s="2">
        <f t="shared" si="126"/>
        <v>-8.326672684688674E-17</v>
      </c>
      <c r="I472" s="2">
        <f t="shared" si="127"/>
        <v>-8.326672684688674E-17</v>
      </c>
      <c r="J472" s="2">
        <f t="shared" si="128"/>
        <v>-8.326672684688674E-17</v>
      </c>
      <c r="K472" s="1">
        <f t="shared" si="129"/>
        <v>-8.326672684688674E-17</v>
      </c>
      <c r="M472" s="1">
        <f t="shared" si="120"/>
        <v>1.39822149830013E-41</v>
      </c>
      <c r="N472" s="1">
        <f t="shared" si="133"/>
        <v>0.9999999999999994</v>
      </c>
      <c r="O472" s="3">
        <f t="shared" si="134"/>
        <v>9.992007221626409E-16</v>
      </c>
      <c r="P472" s="6">
        <f t="shared" si="130"/>
        <v>7.14622628372834E+25</v>
      </c>
      <c r="Q472" s="3">
        <f t="shared" si="131"/>
        <v>1.0000000000000004</v>
      </c>
      <c r="R472" s="5">
        <f t="shared" si="132"/>
        <v>-7.151942673000936E+40</v>
      </c>
    </row>
    <row r="473" spans="1:18" ht="12.75">
      <c r="A473" s="2">
        <f t="shared" si="121"/>
        <v>463</v>
      </c>
      <c r="B473" s="1">
        <f t="shared" si="122"/>
        <v>1.0000000000000004</v>
      </c>
      <c r="C473" s="2">
        <f t="shared" si="123"/>
        <v>-8.326672684688674E-17</v>
      </c>
      <c r="D473" s="1">
        <f t="shared" si="119"/>
        <v>-8.326672684688674E-17</v>
      </c>
      <c r="F473" s="1">
        <f t="shared" si="124"/>
        <v>1.0000000000000004</v>
      </c>
      <c r="G473" s="2">
        <f t="shared" si="125"/>
        <v>-8.326672684688674E-17</v>
      </c>
      <c r="H473" s="2">
        <f t="shared" si="126"/>
        <v>-8.326672684688674E-17</v>
      </c>
      <c r="I473" s="2">
        <f t="shared" si="127"/>
        <v>-8.326672684688674E-17</v>
      </c>
      <c r="J473" s="2">
        <f t="shared" si="128"/>
        <v>-8.326672684688674E-17</v>
      </c>
      <c r="K473" s="1">
        <f t="shared" si="129"/>
        <v>-8.326672684688674E-17</v>
      </c>
      <c r="M473" s="1">
        <f t="shared" si="120"/>
        <v>1.133376318898923E-41</v>
      </c>
      <c r="N473" s="1">
        <f t="shared" si="133"/>
        <v>0.9999999999999994</v>
      </c>
      <c r="O473" s="3">
        <f t="shared" si="134"/>
        <v>9.992007221626409E-16</v>
      </c>
      <c r="P473" s="6">
        <f t="shared" si="130"/>
        <v>8.816142577721812E+25</v>
      </c>
      <c r="Q473" s="3">
        <f t="shared" si="131"/>
        <v>1.0000000000000004</v>
      </c>
      <c r="R473" s="5">
        <f t="shared" si="132"/>
        <v>-8.823194761749585E+40</v>
      </c>
    </row>
    <row r="474" spans="1:18" ht="12.75">
      <c r="A474" s="2">
        <f t="shared" si="121"/>
        <v>464</v>
      </c>
      <c r="B474" s="1">
        <f t="shared" si="122"/>
        <v>1.0000000000000004</v>
      </c>
      <c r="C474" s="2">
        <f t="shared" si="123"/>
        <v>-8.326672684688674E-17</v>
      </c>
      <c r="D474" s="1">
        <f t="shared" si="119"/>
        <v>-8.326672684688674E-17</v>
      </c>
      <c r="F474" s="1">
        <f t="shared" si="124"/>
        <v>1.0000000000000004</v>
      </c>
      <c r="G474" s="2">
        <f t="shared" si="125"/>
        <v>-8.326672684688674E-17</v>
      </c>
      <c r="H474" s="2">
        <f t="shared" si="126"/>
        <v>-8.326672684688674E-17</v>
      </c>
      <c r="I474" s="2">
        <f t="shared" si="127"/>
        <v>-8.326672684688674E-17</v>
      </c>
      <c r="J474" s="2">
        <f t="shared" si="128"/>
        <v>-8.326672684688674E-17</v>
      </c>
      <c r="K474" s="1">
        <f t="shared" si="129"/>
        <v>-8.326672684688674E-17</v>
      </c>
      <c r="M474" s="1">
        <f t="shared" si="120"/>
        <v>9.186969888551426E-42</v>
      </c>
      <c r="N474" s="1">
        <f t="shared" si="133"/>
        <v>0.9999999999999994</v>
      </c>
      <c r="O474" s="3">
        <f t="shared" si="134"/>
        <v>9.992007221626409E-16</v>
      </c>
      <c r="P474" s="6">
        <f t="shared" si="130"/>
        <v>1.0876281671585971E+26</v>
      </c>
      <c r="Q474" s="3">
        <f t="shared" si="131"/>
        <v>1.0000000000000004</v>
      </c>
      <c r="R474" s="5">
        <f t="shared" si="132"/>
        <v>-1.0884981796295813E+41</v>
      </c>
    </row>
    <row r="475" spans="1:18" ht="12.75">
      <c r="A475" s="2">
        <f t="shared" si="121"/>
        <v>465</v>
      </c>
      <c r="B475" s="1">
        <f t="shared" si="122"/>
        <v>1.0000000000000004</v>
      </c>
      <c r="C475" s="2">
        <f t="shared" si="123"/>
        <v>-8.326672684688674E-17</v>
      </c>
      <c r="D475" s="1">
        <f t="shared" si="119"/>
        <v>-8.326672684688674E-17</v>
      </c>
      <c r="F475" s="1">
        <f t="shared" si="124"/>
        <v>1.0000000000000004</v>
      </c>
      <c r="G475" s="2">
        <f t="shared" si="125"/>
        <v>-8.326672684688674E-17</v>
      </c>
      <c r="H475" s="2">
        <f t="shared" si="126"/>
        <v>-8.326672684688674E-17</v>
      </c>
      <c r="I475" s="2">
        <f t="shared" si="127"/>
        <v>-8.326672684688674E-17</v>
      </c>
      <c r="J475" s="2">
        <f t="shared" si="128"/>
        <v>-8.326672684688674E-17</v>
      </c>
      <c r="K475" s="1">
        <f t="shared" si="129"/>
        <v>-8.326672684688674E-17</v>
      </c>
      <c r="M475" s="1">
        <f t="shared" si="120"/>
        <v>7.446813059862318E-42</v>
      </c>
      <c r="N475" s="1">
        <f t="shared" si="133"/>
        <v>0.9999999999999994</v>
      </c>
      <c r="O475" s="3">
        <f t="shared" si="134"/>
        <v>9.992007221626409E-16</v>
      </c>
      <c r="P475" s="6">
        <f t="shared" si="130"/>
        <v>1.3417830072145182E+26</v>
      </c>
      <c r="Q475" s="3">
        <f t="shared" si="131"/>
        <v>1.0000000000000004</v>
      </c>
      <c r="R475" s="5">
        <f t="shared" si="132"/>
        <v>-1.3428563225118601E+41</v>
      </c>
    </row>
    <row r="476" spans="1:18" ht="12.75">
      <c r="A476" s="2">
        <f t="shared" si="121"/>
        <v>466</v>
      </c>
      <c r="B476" s="1">
        <f t="shared" si="122"/>
        <v>1.0000000000000004</v>
      </c>
      <c r="C476" s="2">
        <f t="shared" si="123"/>
        <v>-8.326672684688674E-17</v>
      </c>
      <c r="D476" s="1">
        <f t="shared" si="119"/>
        <v>-8.326672684688674E-17</v>
      </c>
      <c r="F476" s="1">
        <f t="shared" si="124"/>
        <v>1.0000000000000004</v>
      </c>
      <c r="G476" s="2">
        <f t="shared" si="125"/>
        <v>-8.326672684688674E-17</v>
      </c>
      <c r="H476" s="2">
        <f t="shared" si="126"/>
        <v>-8.326672684688674E-17</v>
      </c>
      <c r="I476" s="2">
        <f t="shared" si="127"/>
        <v>-8.326672684688674E-17</v>
      </c>
      <c r="J476" s="2">
        <f t="shared" si="128"/>
        <v>-8.326672684688674E-17</v>
      </c>
      <c r="K476" s="1">
        <f t="shared" si="129"/>
        <v>-8.326672684688674E-17</v>
      </c>
      <c r="M476" s="1">
        <f t="shared" si="120"/>
        <v>6.03626934900939E-42</v>
      </c>
      <c r="N476" s="1">
        <f t="shared" si="133"/>
        <v>0.9999999999999994</v>
      </c>
      <c r="O476" s="3">
        <f t="shared" si="134"/>
        <v>9.992007221626409E-16</v>
      </c>
      <c r="P476" s="6">
        <f t="shared" si="130"/>
        <v>1.655328257223345E+26</v>
      </c>
      <c r="Q476" s="3">
        <f t="shared" si="131"/>
        <v>1.0000000000000004</v>
      </c>
      <c r="R476" s="5">
        <f t="shared" si="132"/>
        <v>-1.6566523827570917E+41</v>
      </c>
    </row>
    <row r="477" spans="1:18" ht="12.75">
      <c r="A477" s="2">
        <f t="shared" si="121"/>
        <v>467</v>
      </c>
      <c r="B477" s="1">
        <f t="shared" si="122"/>
        <v>1.0000000000000004</v>
      </c>
      <c r="C477" s="2">
        <f t="shared" si="123"/>
        <v>-8.326672684688674E-17</v>
      </c>
      <c r="D477" s="1">
        <f t="shared" si="119"/>
        <v>-8.326672684688674E-17</v>
      </c>
      <c r="F477" s="1">
        <f t="shared" si="124"/>
        <v>1.0000000000000004</v>
      </c>
      <c r="G477" s="2">
        <f t="shared" si="125"/>
        <v>-8.326672684688674E-17</v>
      </c>
      <c r="H477" s="2">
        <f t="shared" si="126"/>
        <v>-8.326672684688674E-17</v>
      </c>
      <c r="I477" s="2">
        <f t="shared" si="127"/>
        <v>-8.326672684688674E-17</v>
      </c>
      <c r="J477" s="2">
        <f t="shared" si="128"/>
        <v>-8.326672684688674E-17</v>
      </c>
      <c r="K477" s="1">
        <f t="shared" si="129"/>
        <v>-8.326672684688674E-17</v>
      </c>
      <c r="M477" s="1">
        <f t="shared" si="120"/>
        <v>4.892904838739759E-42</v>
      </c>
      <c r="N477" s="1">
        <f t="shared" si="133"/>
        <v>0.9999999999999994</v>
      </c>
      <c r="O477" s="3">
        <f t="shared" si="134"/>
        <v>9.992007221626409E-16</v>
      </c>
      <c r="P477" s="6">
        <f t="shared" si="130"/>
        <v>2.0421421529628606E+26</v>
      </c>
      <c r="Q477" s="3">
        <f t="shared" si="131"/>
        <v>1.0000000000000004</v>
      </c>
      <c r="R477" s="5">
        <f t="shared" si="132"/>
        <v>-2.0437756975824722E+41</v>
      </c>
    </row>
    <row r="478" spans="1:18" ht="12.75">
      <c r="A478" s="2">
        <f t="shared" si="121"/>
        <v>468</v>
      </c>
      <c r="B478" s="1">
        <f t="shared" si="122"/>
        <v>1.0000000000000004</v>
      </c>
      <c r="C478" s="2">
        <f t="shared" si="123"/>
        <v>-8.326672684688674E-17</v>
      </c>
      <c r="D478" s="1">
        <f t="shared" si="119"/>
        <v>-8.326672684688674E-17</v>
      </c>
      <c r="F478" s="1">
        <f t="shared" si="124"/>
        <v>1.0000000000000004</v>
      </c>
      <c r="G478" s="2">
        <f t="shared" si="125"/>
        <v>-8.326672684688674E-17</v>
      </c>
      <c r="H478" s="2">
        <f t="shared" si="126"/>
        <v>-8.326672684688674E-17</v>
      </c>
      <c r="I478" s="2">
        <f t="shared" si="127"/>
        <v>-8.326672684688674E-17</v>
      </c>
      <c r="J478" s="2">
        <f t="shared" si="128"/>
        <v>-8.326672684688674E-17</v>
      </c>
      <c r="K478" s="1">
        <f t="shared" si="129"/>
        <v>-8.326672684688674E-17</v>
      </c>
      <c r="M478" s="1">
        <f t="shared" si="120"/>
        <v>3.9661115793137167E-42</v>
      </c>
      <c r="N478" s="1">
        <f t="shared" si="133"/>
        <v>0.9999999999999994</v>
      </c>
      <c r="O478" s="3">
        <f t="shared" si="134"/>
        <v>9.992007221626409E-16</v>
      </c>
      <c r="P478" s="6">
        <f t="shared" si="130"/>
        <v>2.519345969423128E+26</v>
      </c>
      <c r="Q478" s="3">
        <f t="shared" si="131"/>
        <v>1.0000000000000004</v>
      </c>
      <c r="R478" s="5">
        <f t="shared" si="132"/>
        <v>-2.5213612375803035E+41</v>
      </c>
    </row>
    <row r="479" spans="1:18" ht="12.75">
      <c r="A479" s="2">
        <f t="shared" si="121"/>
        <v>469</v>
      </c>
      <c r="B479" s="1">
        <f t="shared" si="122"/>
        <v>1.0000000000000004</v>
      </c>
      <c r="C479" s="2">
        <f t="shared" si="123"/>
        <v>-8.326672684688674E-17</v>
      </c>
      <c r="D479" s="1">
        <f t="shared" si="119"/>
        <v>-8.326672684688674E-17</v>
      </c>
      <c r="F479" s="1">
        <f t="shared" si="124"/>
        <v>1.0000000000000004</v>
      </c>
      <c r="G479" s="2">
        <f t="shared" si="125"/>
        <v>-8.326672684688674E-17</v>
      </c>
      <c r="H479" s="2">
        <f t="shared" si="126"/>
        <v>-8.326672684688674E-17</v>
      </c>
      <c r="I479" s="2">
        <f t="shared" si="127"/>
        <v>-8.326672684688674E-17</v>
      </c>
      <c r="J479" s="2">
        <f t="shared" si="128"/>
        <v>-8.326672684688674E-17</v>
      </c>
      <c r="K479" s="1">
        <f t="shared" si="129"/>
        <v>-8.326672684688674E-17</v>
      </c>
      <c r="M479" s="1">
        <f t="shared" si="120"/>
        <v>3.214867563951657E-42</v>
      </c>
      <c r="N479" s="1">
        <f t="shared" si="133"/>
        <v>0.9999999999999994</v>
      </c>
      <c r="O479" s="3">
        <f t="shared" si="134"/>
        <v>9.992007221626409E-16</v>
      </c>
      <c r="P479" s="6">
        <f t="shared" si="130"/>
        <v>3.108061847917746E+26</v>
      </c>
      <c r="Q479" s="3">
        <f t="shared" si="131"/>
        <v>1.0000000000000004</v>
      </c>
      <c r="R479" s="5">
        <f t="shared" si="132"/>
        <v>-3.1105480400281827E+41</v>
      </c>
    </row>
    <row r="480" spans="1:18" ht="12.75">
      <c r="A480" s="2">
        <f t="shared" si="121"/>
        <v>470</v>
      </c>
      <c r="B480" s="1">
        <f t="shared" si="122"/>
        <v>1.0000000000000004</v>
      </c>
      <c r="C480" s="2">
        <f t="shared" si="123"/>
        <v>-8.326672684688674E-17</v>
      </c>
      <c r="D480" s="1">
        <f t="shared" si="119"/>
        <v>-8.326672684688674E-17</v>
      </c>
      <c r="F480" s="1">
        <f t="shared" si="124"/>
        <v>1.0000000000000004</v>
      </c>
      <c r="G480" s="2">
        <f t="shared" si="125"/>
        <v>-8.326672684688674E-17</v>
      </c>
      <c r="H480" s="2">
        <f t="shared" si="126"/>
        <v>-8.326672684688674E-17</v>
      </c>
      <c r="I480" s="2">
        <f t="shared" si="127"/>
        <v>-8.326672684688674E-17</v>
      </c>
      <c r="J480" s="2">
        <f t="shared" si="128"/>
        <v>-8.326672684688674E-17</v>
      </c>
      <c r="K480" s="1">
        <f t="shared" si="129"/>
        <v>-8.326672684688674E-17</v>
      </c>
      <c r="M480" s="1">
        <f t="shared" si="120"/>
        <v>2.6059210002197826E-42</v>
      </c>
      <c r="N480" s="1">
        <f t="shared" si="133"/>
        <v>0.9999999999999994</v>
      </c>
      <c r="O480" s="3">
        <f t="shared" si="134"/>
        <v>9.992007221626409E-16</v>
      </c>
      <c r="P480" s="6">
        <f t="shared" si="130"/>
        <v>3.834347710764711E+26</v>
      </c>
      <c r="Q480" s="3">
        <f t="shared" si="131"/>
        <v>1.0000000000000004</v>
      </c>
      <c r="R480" s="5">
        <f t="shared" si="132"/>
        <v>-3.837414871424194E+41</v>
      </c>
    </row>
    <row r="481" spans="1:18" ht="12.75">
      <c r="A481" s="2">
        <f aca="true" t="shared" si="135" ref="A481:A510">A480+h</f>
        <v>471</v>
      </c>
      <c r="B481" s="1">
        <f aca="true" t="shared" si="136" ref="B481:B510">B480+D480</f>
        <v>1.0000000000000004</v>
      </c>
      <c r="C481" s="2">
        <f aca="true" t="shared" si="137" ref="C481:C510">yPrime(B481,A481)</f>
        <v>-8.326672684688674E-17</v>
      </c>
      <c r="D481" s="1">
        <f t="shared" si="119"/>
        <v>-8.326672684688674E-17</v>
      </c>
      <c r="F481" s="1">
        <f aca="true" t="shared" si="138" ref="F481:F510">F480+K480</f>
        <v>1.0000000000000004</v>
      </c>
      <c r="G481" s="2">
        <f aca="true" t="shared" si="139" ref="G481:G510">yPrime(F481,A481)</f>
        <v>-8.326672684688674E-17</v>
      </c>
      <c r="H481" s="2">
        <f aca="true" t="shared" si="140" ref="H481:H510">yPrime(F481+(h/2)*G481,A481)</f>
        <v>-8.326672684688674E-17</v>
      </c>
      <c r="I481" s="2">
        <f aca="true" t="shared" si="141" ref="I481:I510">yPrime(F481+(h/2)*H481,A481)</f>
        <v>-8.326672684688674E-17</v>
      </c>
      <c r="J481" s="2">
        <f aca="true" t="shared" si="142" ref="J481:J510">yPrime(F481+h*I481,A481)</f>
        <v>-8.326672684688674E-17</v>
      </c>
      <c r="K481" s="1">
        <f aca="true" t="shared" si="143" ref="K481:K510">h/6*(G481+2*H481+2*I481+J481)</f>
        <v>-8.326672684688674E-17</v>
      </c>
      <c r="M481" s="1">
        <f t="shared" si="120"/>
        <v>2.112318509021011E-42</v>
      </c>
      <c r="N481" s="1">
        <f t="shared" si="133"/>
        <v>0.9999999999999994</v>
      </c>
      <c r="O481" s="3">
        <f t="shared" si="134"/>
        <v>9.992007221626409E-16</v>
      </c>
      <c r="P481" s="6">
        <f aca="true" t="shared" si="144" ref="P481:P510">ABS(O481/M481)</f>
        <v>4.730350645015827E+26</v>
      </c>
      <c r="Q481" s="3">
        <f aca="true" t="shared" si="145" ref="Q481:Q510">ABS(B481-M481)</f>
        <v>1.0000000000000004</v>
      </c>
      <c r="R481" s="5">
        <f aca="true" t="shared" si="146" ref="R481:R510">-Q481/M481</f>
        <v>-4.734134533827794E+41</v>
      </c>
    </row>
    <row r="482" spans="1:18" ht="12.75">
      <c r="A482" s="2">
        <f t="shared" si="135"/>
        <v>472</v>
      </c>
      <c r="B482" s="1">
        <f t="shared" si="136"/>
        <v>1.0000000000000004</v>
      </c>
      <c r="C482" s="2">
        <f t="shared" si="137"/>
        <v>-8.326672684688674E-17</v>
      </c>
      <c r="D482" s="1">
        <f t="shared" si="119"/>
        <v>-8.326672684688674E-17</v>
      </c>
      <c r="F482" s="1">
        <f t="shared" si="138"/>
        <v>1.0000000000000004</v>
      </c>
      <c r="G482" s="2">
        <f t="shared" si="139"/>
        <v>-8.326672684688674E-17</v>
      </c>
      <c r="H482" s="2">
        <f t="shared" si="140"/>
        <v>-8.326672684688674E-17</v>
      </c>
      <c r="I482" s="2">
        <f t="shared" si="141"/>
        <v>-8.326672684688674E-17</v>
      </c>
      <c r="J482" s="2">
        <f t="shared" si="142"/>
        <v>-8.326672684688674E-17</v>
      </c>
      <c r="K482" s="1">
        <f t="shared" si="143"/>
        <v>-8.326672684688674E-17</v>
      </c>
      <c r="M482" s="1">
        <f t="shared" si="120"/>
        <v>1.712212105883677E-42</v>
      </c>
      <c r="N482" s="1">
        <f t="shared" si="133"/>
        <v>0.9999999999999994</v>
      </c>
      <c r="O482" s="3">
        <f t="shared" si="134"/>
        <v>9.992007221626409E-16</v>
      </c>
      <c r="P482" s="6">
        <f t="shared" si="144"/>
        <v>5.835729806658217E+26</v>
      </c>
      <c r="Q482" s="3">
        <f t="shared" si="145"/>
        <v>1.0000000000000004</v>
      </c>
      <c r="R482" s="5">
        <f t="shared" si="146"/>
        <v>-5.8403979072668564E+41</v>
      </c>
    </row>
    <row r="483" spans="1:18" ht="12.75">
      <c r="A483" s="2">
        <f t="shared" si="135"/>
        <v>473</v>
      </c>
      <c r="B483" s="1">
        <f t="shared" si="136"/>
        <v>1.0000000000000004</v>
      </c>
      <c r="C483" s="2">
        <f t="shared" si="137"/>
        <v>-8.326672684688674E-17</v>
      </c>
      <c r="D483" s="1">
        <f t="shared" si="119"/>
        <v>-8.326672684688674E-17</v>
      </c>
      <c r="F483" s="1">
        <f t="shared" si="138"/>
        <v>1.0000000000000004</v>
      </c>
      <c r="G483" s="2">
        <f t="shared" si="139"/>
        <v>-8.326672684688674E-17</v>
      </c>
      <c r="H483" s="2">
        <f t="shared" si="140"/>
        <v>-8.326672684688674E-17</v>
      </c>
      <c r="I483" s="2">
        <f t="shared" si="141"/>
        <v>-8.326672684688674E-17</v>
      </c>
      <c r="J483" s="2">
        <f t="shared" si="142"/>
        <v>-8.326672684688674E-17</v>
      </c>
      <c r="K483" s="1">
        <f t="shared" si="143"/>
        <v>-8.326672684688674E-17</v>
      </c>
      <c r="M483" s="1">
        <f t="shared" si="120"/>
        <v>1.3878921587887353E-42</v>
      </c>
      <c r="N483" s="1">
        <f t="shared" si="133"/>
        <v>0.9999999999999994</v>
      </c>
      <c r="O483" s="3">
        <f t="shared" si="134"/>
        <v>9.992007221626409E-16</v>
      </c>
      <c r="P483" s="6">
        <f t="shared" si="144"/>
        <v>7.199411826309908E+26</v>
      </c>
      <c r="Q483" s="3">
        <f t="shared" si="145"/>
        <v>1.0000000000000004</v>
      </c>
      <c r="R483" s="5">
        <f t="shared" si="146"/>
        <v>-7.205170759612456E+41</v>
      </c>
    </row>
    <row r="484" spans="1:18" ht="12.75">
      <c r="A484" s="2">
        <f t="shared" si="135"/>
        <v>474</v>
      </c>
      <c r="B484" s="1">
        <f t="shared" si="136"/>
        <v>1.0000000000000004</v>
      </c>
      <c r="C484" s="2">
        <f t="shared" si="137"/>
        <v>-8.326672684688674E-17</v>
      </c>
      <c r="D484" s="1">
        <f t="shared" si="119"/>
        <v>-8.326672684688674E-17</v>
      </c>
      <c r="F484" s="1">
        <f t="shared" si="138"/>
        <v>1.0000000000000004</v>
      </c>
      <c r="G484" s="2">
        <f t="shared" si="139"/>
        <v>-8.326672684688674E-17</v>
      </c>
      <c r="H484" s="2">
        <f t="shared" si="140"/>
        <v>-8.326672684688674E-17</v>
      </c>
      <c r="I484" s="2">
        <f t="shared" si="141"/>
        <v>-8.326672684688674E-17</v>
      </c>
      <c r="J484" s="2">
        <f t="shared" si="142"/>
        <v>-8.326672684688674E-17</v>
      </c>
      <c r="K484" s="1">
        <f t="shared" si="143"/>
        <v>-8.326672684688674E-17</v>
      </c>
      <c r="M484" s="1">
        <f t="shared" si="120"/>
        <v>1.1250035190197093E-42</v>
      </c>
      <c r="N484" s="1">
        <f t="shared" si="133"/>
        <v>0.9999999999999994</v>
      </c>
      <c r="O484" s="3">
        <f t="shared" si="134"/>
        <v>9.992007221626409E-16</v>
      </c>
      <c r="P484" s="6">
        <f t="shared" si="144"/>
        <v>8.881756414711585E+26</v>
      </c>
      <c r="Q484" s="3">
        <f t="shared" si="145"/>
        <v>1.0000000000000004</v>
      </c>
      <c r="R484" s="5">
        <f t="shared" si="146"/>
        <v>-8.888861084375694E+41</v>
      </c>
    </row>
    <row r="485" spans="1:18" ht="12.75">
      <c r="A485" s="2">
        <f t="shared" si="135"/>
        <v>475</v>
      </c>
      <c r="B485" s="1">
        <f t="shared" si="136"/>
        <v>1.0000000000000004</v>
      </c>
      <c r="C485" s="2">
        <f t="shared" si="137"/>
        <v>-8.326672684688674E-17</v>
      </c>
      <c r="D485" s="1">
        <f t="shared" si="119"/>
        <v>-8.326672684688674E-17</v>
      </c>
      <c r="F485" s="1">
        <f t="shared" si="138"/>
        <v>1.0000000000000004</v>
      </c>
      <c r="G485" s="2">
        <f t="shared" si="139"/>
        <v>-8.326672684688674E-17</v>
      </c>
      <c r="H485" s="2">
        <f t="shared" si="140"/>
        <v>-8.326672684688674E-17</v>
      </c>
      <c r="I485" s="2">
        <f t="shared" si="141"/>
        <v>-8.326672684688674E-17</v>
      </c>
      <c r="J485" s="2">
        <f t="shared" si="142"/>
        <v>-8.326672684688674E-17</v>
      </c>
      <c r="K485" s="1">
        <f t="shared" si="143"/>
        <v>-8.326672684688674E-17</v>
      </c>
      <c r="M485" s="1">
        <f t="shared" si="120"/>
        <v>9.119101291783908E-43</v>
      </c>
      <c r="N485" s="1">
        <f t="shared" si="133"/>
        <v>0.9999999999999994</v>
      </c>
      <c r="O485" s="3">
        <f t="shared" si="134"/>
        <v>9.992007221626409E-16</v>
      </c>
      <c r="P485" s="6">
        <f t="shared" si="144"/>
        <v>1.0957228022709835E+27</v>
      </c>
      <c r="Q485" s="3">
        <f t="shared" si="145"/>
        <v>1.0000000000000004</v>
      </c>
      <c r="R485" s="5">
        <f t="shared" si="146"/>
        <v>-1.0965992897797687E+42</v>
      </c>
    </row>
    <row r="486" spans="1:18" ht="12.75">
      <c r="A486" s="2">
        <f t="shared" si="135"/>
        <v>476</v>
      </c>
      <c r="B486" s="1">
        <f t="shared" si="136"/>
        <v>1.0000000000000004</v>
      </c>
      <c r="C486" s="2">
        <f t="shared" si="137"/>
        <v>-8.326672684688674E-17</v>
      </c>
      <c r="D486" s="1">
        <f t="shared" si="119"/>
        <v>-8.326672684688674E-17</v>
      </c>
      <c r="F486" s="1">
        <f t="shared" si="138"/>
        <v>1.0000000000000004</v>
      </c>
      <c r="G486" s="2">
        <f t="shared" si="139"/>
        <v>-8.326672684688674E-17</v>
      </c>
      <c r="H486" s="2">
        <f t="shared" si="140"/>
        <v>-8.326672684688674E-17</v>
      </c>
      <c r="I486" s="2">
        <f t="shared" si="141"/>
        <v>-8.326672684688674E-17</v>
      </c>
      <c r="J486" s="2">
        <f t="shared" si="142"/>
        <v>-8.326672684688674E-17</v>
      </c>
      <c r="K486" s="1">
        <f t="shared" si="143"/>
        <v>-8.326672684688674E-17</v>
      </c>
      <c r="M486" s="1">
        <f t="shared" si="120"/>
        <v>7.391799844526463E-43</v>
      </c>
      <c r="N486" s="1">
        <f t="shared" si="133"/>
        <v>0.9999999999999994</v>
      </c>
      <c r="O486" s="3">
        <f t="shared" si="134"/>
        <v>9.992007221626409E-16</v>
      </c>
      <c r="P486" s="6">
        <f t="shared" si="144"/>
        <v>1.3517691809560248E+27</v>
      </c>
      <c r="Q486" s="3">
        <f t="shared" si="145"/>
        <v>1.0000000000000004</v>
      </c>
      <c r="R486" s="5">
        <f t="shared" si="146"/>
        <v>-1.3528504843654393E+42</v>
      </c>
    </row>
    <row r="487" spans="1:18" ht="12.75">
      <c r="A487" s="2">
        <f t="shared" si="135"/>
        <v>477</v>
      </c>
      <c r="B487" s="1">
        <f t="shared" si="136"/>
        <v>1.0000000000000004</v>
      </c>
      <c r="C487" s="2">
        <f t="shared" si="137"/>
        <v>-8.326672684688674E-17</v>
      </c>
      <c r="D487" s="1">
        <f t="shared" si="119"/>
        <v>-8.326672684688674E-17</v>
      </c>
      <c r="F487" s="1">
        <f t="shared" si="138"/>
        <v>1.0000000000000004</v>
      </c>
      <c r="G487" s="2">
        <f t="shared" si="139"/>
        <v>-8.326672684688674E-17</v>
      </c>
      <c r="H487" s="2">
        <f t="shared" si="140"/>
        <v>-8.326672684688674E-17</v>
      </c>
      <c r="I487" s="2">
        <f t="shared" si="141"/>
        <v>-8.326672684688674E-17</v>
      </c>
      <c r="J487" s="2">
        <f t="shared" si="142"/>
        <v>-8.326672684688674E-17</v>
      </c>
      <c r="K487" s="1">
        <f t="shared" si="143"/>
        <v>-8.326672684688674E-17</v>
      </c>
      <c r="M487" s="1">
        <f t="shared" si="120"/>
        <v>5.991676503337983E-43</v>
      </c>
      <c r="N487" s="1">
        <f t="shared" si="133"/>
        <v>0.9999999999999994</v>
      </c>
      <c r="O487" s="3">
        <f t="shared" si="134"/>
        <v>9.992007221626409E-16</v>
      </c>
      <c r="P487" s="6">
        <f t="shared" si="144"/>
        <v>1.6676479806711576E+27</v>
      </c>
      <c r="Q487" s="3">
        <f t="shared" si="145"/>
        <v>1.0000000000000004</v>
      </c>
      <c r="R487" s="5">
        <f t="shared" si="146"/>
        <v>-1.6689819609635084E+42</v>
      </c>
    </row>
    <row r="488" spans="1:18" ht="12.75">
      <c r="A488" s="2">
        <f t="shared" si="135"/>
        <v>478</v>
      </c>
      <c r="B488" s="1">
        <f t="shared" si="136"/>
        <v>1.0000000000000004</v>
      </c>
      <c r="C488" s="2">
        <f t="shared" si="137"/>
        <v>-8.326672684688674E-17</v>
      </c>
      <c r="D488" s="1">
        <f t="shared" si="119"/>
        <v>-8.326672684688674E-17</v>
      </c>
      <c r="F488" s="1">
        <f t="shared" si="138"/>
        <v>1.0000000000000004</v>
      </c>
      <c r="G488" s="2">
        <f t="shared" si="139"/>
        <v>-8.326672684688674E-17</v>
      </c>
      <c r="H488" s="2">
        <f t="shared" si="140"/>
        <v>-8.326672684688674E-17</v>
      </c>
      <c r="I488" s="2">
        <f t="shared" si="141"/>
        <v>-8.326672684688674E-17</v>
      </c>
      <c r="J488" s="2">
        <f t="shared" si="142"/>
        <v>-8.326672684688674E-17</v>
      </c>
      <c r="K488" s="1">
        <f t="shared" si="143"/>
        <v>-8.326672684688674E-17</v>
      </c>
      <c r="M488" s="1">
        <f t="shared" si="120"/>
        <v>4.8567585805555364E-43</v>
      </c>
      <c r="N488" s="1">
        <f t="shared" si="133"/>
        <v>0.9999999999999994</v>
      </c>
      <c r="O488" s="3">
        <f t="shared" si="134"/>
        <v>9.992007221626409E-16</v>
      </c>
      <c r="P488" s="6">
        <f t="shared" si="144"/>
        <v>2.0573407254851612E+27</v>
      </c>
      <c r="Q488" s="3">
        <f t="shared" si="145"/>
        <v>1.0000000000000004</v>
      </c>
      <c r="R488" s="5">
        <f t="shared" si="146"/>
        <v>-2.0589864277042493E+42</v>
      </c>
    </row>
    <row r="489" spans="1:18" ht="12.75">
      <c r="A489" s="2">
        <f t="shared" si="135"/>
        <v>479</v>
      </c>
      <c r="B489" s="1">
        <f t="shared" si="136"/>
        <v>1.0000000000000004</v>
      </c>
      <c r="C489" s="2">
        <f t="shared" si="137"/>
        <v>-8.326672684688674E-17</v>
      </c>
      <c r="D489" s="1">
        <f t="shared" si="119"/>
        <v>-8.326672684688674E-17</v>
      </c>
      <c r="F489" s="1">
        <f t="shared" si="138"/>
        <v>1.0000000000000004</v>
      </c>
      <c r="G489" s="2">
        <f t="shared" si="139"/>
        <v>-8.326672684688674E-17</v>
      </c>
      <c r="H489" s="2">
        <f t="shared" si="140"/>
        <v>-8.326672684688674E-17</v>
      </c>
      <c r="I489" s="2">
        <f t="shared" si="141"/>
        <v>-8.326672684688674E-17</v>
      </c>
      <c r="J489" s="2">
        <f t="shared" si="142"/>
        <v>-8.326672684688674E-17</v>
      </c>
      <c r="K489" s="1">
        <f t="shared" si="143"/>
        <v>-8.326672684688674E-17</v>
      </c>
      <c r="M489" s="1">
        <f t="shared" si="120"/>
        <v>3.93681199187887E-43</v>
      </c>
      <c r="N489" s="1">
        <f t="shared" si="133"/>
        <v>0.9999999999999994</v>
      </c>
      <c r="O489" s="3">
        <f t="shared" si="134"/>
        <v>9.992007221626409E-16</v>
      </c>
      <c r="P489" s="6">
        <f t="shared" si="144"/>
        <v>2.538096114886517E+27</v>
      </c>
      <c r="Q489" s="3">
        <f t="shared" si="145"/>
        <v>1.0000000000000004</v>
      </c>
      <c r="R489" s="5">
        <f t="shared" si="146"/>
        <v>-2.540126381607428E+42</v>
      </c>
    </row>
    <row r="490" spans="1:18" ht="12.75">
      <c r="A490" s="2">
        <f t="shared" si="135"/>
        <v>480</v>
      </c>
      <c r="B490" s="1">
        <f t="shared" si="136"/>
        <v>1.0000000000000004</v>
      </c>
      <c r="C490" s="2">
        <f t="shared" si="137"/>
        <v>-8.326672684688674E-17</v>
      </c>
      <c r="D490" s="1">
        <f aca="true" t="shared" si="147" ref="D490:D510">C490*h</f>
        <v>-8.326672684688674E-17</v>
      </c>
      <c r="F490" s="1">
        <f t="shared" si="138"/>
        <v>1.0000000000000004</v>
      </c>
      <c r="G490" s="2">
        <f t="shared" si="139"/>
        <v>-8.326672684688674E-17</v>
      </c>
      <c r="H490" s="2">
        <f t="shared" si="140"/>
        <v>-8.326672684688674E-17</v>
      </c>
      <c r="I490" s="2">
        <f t="shared" si="141"/>
        <v>-8.326672684688674E-17</v>
      </c>
      <c r="J490" s="2">
        <f t="shared" si="142"/>
        <v>-8.326672684688674E-17</v>
      </c>
      <c r="K490" s="1">
        <f t="shared" si="143"/>
        <v>-8.326672684688674E-17</v>
      </c>
      <c r="M490" s="1">
        <f aca="true" t="shared" si="148" ref="M490:M510">(r_/V+k*S)*A0/(EXP((k*S+r_/V)*t)*(r_/V+k*S-k*A0)+k*A0)</f>
        <v>3.1911177799634987E-43</v>
      </c>
      <c r="N490" s="1">
        <f t="shared" si="133"/>
        <v>0.9999999999999994</v>
      </c>
      <c r="O490" s="3">
        <f t="shared" si="134"/>
        <v>9.992007221626409E-16</v>
      </c>
      <c r="P490" s="6">
        <f t="shared" si="144"/>
        <v>3.13119349099697E+27</v>
      </c>
      <c r="Q490" s="3">
        <f t="shared" si="145"/>
        <v>1.0000000000000004</v>
      </c>
      <c r="R490" s="5">
        <f t="shared" si="146"/>
        <v>-3.1336981865064186E+42</v>
      </c>
    </row>
    <row r="491" spans="1:18" ht="12.75">
      <c r="A491" s="2">
        <f t="shared" si="135"/>
        <v>481</v>
      </c>
      <c r="B491" s="1">
        <f t="shared" si="136"/>
        <v>1.0000000000000004</v>
      </c>
      <c r="C491" s="2">
        <f t="shared" si="137"/>
        <v>-8.326672684688674E-17</v>
      </c>
      <c r="D491" s="1">
        <f t="shared" si="147"/>
        <v>-8.326672684688674E-17</v>
      </c>
      <c r="F491" s="1">
        <f t="shared" si="138"/>
        <v>1.0000000000000004</v>
      </c>
      <c r="G491" s="2">
        <f t="shared" si="139"/>
        <v>-8.326672684688674E-17</v>
      </c>
      <c r="H491" s="2">
        <f t="shared" si="140"/>
        <v>-8.326672684688674E-17</v>
      </c>
      <c r="I491" s="2">
        <f t="shared" si="141"/>
        <v>-8.326672684688674E-17</v>
      </c>
      <c r="J491" s="2">
        <f t="shared" si="142"/>
        <v>-8.326672684688674E-17</v>
      </c>
      <c r="K491" s="1">
        <f t="shared" si="143"/>
        <v>-8.326672684688674E-17</v>
      </c>
      <c r="M491" s="1">
        <f t="shared" si="148"/>
        <v>2.586669799473786E-43</v>
      </c>
      <c r="N491" s="1">
        <f t="shared" si="133"/>
        <v>0.9999999999999994</v>
      </c>
      <c r="O491" s="3">
        <f t="shared" si="134"/>
        <v>9.992007221626409E-16</v>
      </c>
      <c r="P491" s="6">
        <f t="shared" si="144"/>
        <v>3.8628847113223003E+27</v>
      </c>
      <c r="Q491" s="3">
        <f t="shared" si="145"/>
        <v>1.0000000000000004</v>
      </c>
      <c r="R491" s="5">
        <f t="shared" si="146"/>
        <v>-3.865974699219179E+42</v>
      </c>
    </row>
    <row r="492" spans="1:18" ht="12.75">
      <c r="A492" s="2">
        <f t="shared" si="135"/>
        <v>482</v>
      </c>
      <c r="B492" s="1">
        <f t="shared" si="136"/>
        <v>1.0000000000000004</v>
      </c>
      <c r="C492" s="2">
        <f t="shared" si="137"/>
        <v>-8.326672684688674E-17</v>
      </c>
      <c r="D492" s="1">
        <f t="shared" si="147"/>
        <v>-8.326672684688674E-17</v>
      </c>
      <c r="F492" s="1">
        <f t="shared" si="138"/>
        <v>1.0000000000000004</v>
      </c>
      <c r="G492" s="2">
        <f t="shared" si="139"/>
        <v>-8.326672684688674E-17</v>
      </c>
      <c r="H492" s="2">
        <f t="shared" si="140"/>
        <v>-8.326672684688674E-17</v>
      </c>
      <c r="I492" s="2">
        <f t="shared" si="141"/>
        <v>-8.326672684688674E-17</v>
      </c>
      <c r="J492" s="2">
        <f t="shared" si="142"/>
        <v>-8.326672684688674E-17</v>
      </c>
      <c r="K492" s="1">
        <f t="shared" si="143"/>
        <v>-8.326672684688674E-17</v>
      </c>
      <c r="M492" s="1">
        <f t="shared" si="148"/>
        <v>2.0967137889802974E-43</v>
      </c>
      <c r="N492" s="1">
        <f t="shared" si="133"/>
        <v>0.9999999999999994</v>
      </c>
      <c r="O492" s="3">
        <f t="shared" si="134"/>
        <v>9.992007221626409E-16</v>
      </c>
      <c r="P492" s="6">
        <f t="shared" si="144"/>
        <v>4.7655561165006976E+27</v>
      </c>
      <c r="Q492" s="3">
        <f t="shared" si="145"/>
        <v>1.0000000000000004</v>
      </c>
      <c r="R492" s="5">
        <f t="shared" si="146"/>
        <v>-4.7693681667746084E+42</v>
      </c>
    </row>
    <row r="493" spans="1:18" ht="12.75">
      <c r="A493" s="2">
        <f t="shared" si="135"/>
        <v>483</v>
      </c>
      <c r="B493" s="1">
        <f t="shared" si="136"/>
        <v>1.0000000000000004</v>
      </c>
      <c r="C493" s="2">
        <f t="shared" si="137"/>
        <v>-8.326672684688674E-17</v>
      </c>
      <c r="D493" s="1">
        <f t="shared" si="147"/>
        <v>-8.326672684688674E-17</v>
      </c>
      <c r="F493" s="1">
        <f t="shared" si="138"/>
        <v>1.0000000000000004</v>
      </c>
      <c r="G493" s="2">
        <f t="shared" si="139"/>
        <v>-8.326672684688674E-17</v>
      </c>
      <c r="H493" s="2">
        <f t="shared" si="140"/>
        <v>-8.326672684688674E-17</v>
      </c>
      <c r="I493" s="2">
        <f t="shared" si="141"/>
        <v>-8.326672684688674E-17</v>
      </c>
      <c r="J493" s="2">
        <f t="shared" si="142"/>
        <v>-8.326672684688674E-17</v>
      </c>
      <c r="K493" s="1">
        <f t="shared" si="143"/>
        <v>-8.326672684688674E-17</v>
      </c>
      <c r="M493" s="1">
        <f t="shared" si="148"/>
        <v>1.699563165655899E-43</v>
      </c>
      <c r="N493" s="1">
        <f t="shared" si="133"/>
        <v>0.9999999999999994</v>
      </c>
      <c r="O493" s="3">
        <f t="shared" si="134"/>
        <v>9.992007221626409E-16</v>
      </c>
      <c r="P493" s="6">
        <f t="shared" si="144"/>
        <v>5.879162024419535E+27</v>
      </c>
      <c r="Q493" s="3">
        <f t="shared" si="145"/>
        <v>1.0000000000000004</v>
      </c>
      <c r="R493" s="5">
        <f t="shared" si="146"/>
        <v>-5.883864867205911E+42</v>
      </c>
    </row>
    <row r="494" spans="1:18" ht="12.75">
      <c r="A494" s="2">
        <f t="shared" si="135"/>
        <v>484</v>
      </c>
      <c r="B494" s="1">
        <f t="shared" si="136"/>
        <v>1.0000000000000004</v>
      </c>
      <c r="C494" s="2">
        <f t="shared" si="137"/>
        <v>-8.326672684688674E-17</v>
      </c>
      <c r="D494" s="1">
        <f t="shared" si="147"/>
        <v>-8.326672684688674E-17</v>
      </c>
      <c r="F494" s="1">
        <f t="shared" si="138"/>
        <v>1.0000000000000004</v>
      </c>
      <c r="G494" s="2">
        <f t="shared" si="139"/>
        <v>-8.326672684688674E-17</v>
      </c>
      <c r="H494" s="2">
        <f t="shared" si="140"/>
        <v>-8.326672684688674E-17</v>
      </c>
      <c r="I494" s="2">
        <f t="shared" si="141"/>
        <v>-8.326672684688674E-17</v>
      </c>
      <c r="J494" s="2">
        <f t="shared" si="142"/>
        <v>-8.326672684688674E-17</v>
      </c>
      <c r="K494" s="1">
        <f t="shared" si="143"/>
        <v>-8.326672684688674E-17</v>
      </c>
      <c r="M494" s="1">
        <f t="shared" si="148"/>
        <v>1.37763912711188E-43</v>
      </c>
      <c r="N494" s="1">
        <f t="shared" si="133"/>
        <v>0.9999999999999994</v>
      </c>
      <c r="O494" s="3">
        <f t="shared" si="134"/>
        <v>9.992007221626409E-16</v>
      </c>
      <c r="P494" s="6">
        <f t="shared" si="144"/>
        <v>7.25299320045731E+27</v>
      </c>
      <c r="Q494" s="3">
        <f t="shared" si="145"/>
        <v>1.0000000000000004</v>
      </c>
      <c r="R494" s="5">
        <f t="shared" si="146"/>
        <v>-7.258794994422288E+42</v>
      </c>
    </row>
    <row r="495" spans="1:18" ht="12.75">
      <c r="A495" s="2">
        <f t="shared" si="135"/>
        <v>485</v>
      </c>
      <c r="B495" s="1">
        <f t="shared" si="136"/>
        <v>1.0000000000000004</v>
      </c>
      <c r="C495" s="2">
        <f t="shared" si="137"/>
        <v>-8.326672684688674E-17</v>
      </c>
      <c r="D495" s="1">
        <f t="shared" si="147"/>
        <v>-8.326672684688674E-17</v>
      </c>
      <c r="F495" s="1">
        <f t="shared" si="138"/>
        <v>1.0000000000000004</v>
      </c>
      <c r="G495" s="2">
        <f t="shared" si="139"/>
        <v>-8.326672684688674E-17</v>
      </c>
      <c r="H495" s="2">
        <f t="shared" si="140"/>
        <v>-8.326672684688674E-17</v>
      </c>
      <c r="I495" s="2">
        <f t="shared" si="141"/>
        <v>-8.326672684688674E-17</v>
      </c>
      <c r="J495" s="2">
        <f t="shared" si="142"/>
        <v>-8.326672684688674E-17</v>
      </c>
      <c r="K495" s="1">
        <f t="shared" si="143"/>
        <v>-8.326672684688674E-17</v>
      </c>
      <c r="M495" s="1">
        <f t="shared" si="148"/>
        <v>1.116692573069017E-43</v>
      </c>
      <c r="N495" s="1">
        <f t="shared" si="133"/>
        <v>0.9999999999999994</v>
      </c>
      <c r="O495" s="3">
        <f t="shared" si="134"/>
        <v>9.992007221626409E-16</v>
      </c>
      <c r="P495" s="6">
        <f t="shared" si="144"/>
        <v>8.947858580419567E+27</v>
      </c>
      <c r="Q495" s="3">
        <f t="shared" si="145"/>
        <v>1.0000000000000004</v>
      </c>
      <c r="R495" s="5">
        <f t="shared" si="146"/>
        <v>-8.95501612634255E+42</v>
      </c>
    </row>
    <row r="496" spans="1:18" ht="12.75">
      <c r="A496" s="2">
        <f t="shared" si="135"/>
        <v>486</v>
      </c>
      <c r="B496" s="1">
        <f t="shared" si="136"/>
        <v>1.0000000000000004</v>
      </c>
      <c r="C496" s="2">
        <f t="shared" si="137"/>
        <v>-8.326672684688674E-17</v>
      </c>
      <c r="D496" s="1">
        <f t="shared" si="147"/>
        <v>-8.326672684688674E-17</v>
      </c>
      <c r="F496" s="1">
        <f t="shared" si="138"/>
        <v>1.0000000000000004</v>
      </c>
      <c r="G496" s="2">
        <f t="shared" si="139"/>
        <v>-8.326672684688674E-17</v>
      </c>
      <c r="H496" s="2">
        <f t="shared" si="140"/>
        <v>-8.326672684688674E-17</v>
      </c>
      <c r="I496" s="2">
        <f t="shared" si="141"/>
        <v>-8.326672684688674E-17</v>
      </c>
      <c r="J496" s="2">
        <f t="shared" si="142"/>
        <v>-8.326672684688674E-17</v>
      </c>
      <c r="K496" s="1">
        <f t="shared" si="143"/>
        <v>-8.326672684688674E-17</v>
      </c>
      <c r="M496" s="1">
        <f t="shared" si="148"/>
        <v>9.051734073216501E-44</v>
      </c>
      <c r="N496" s="1">
        <f t="shared" si="133"/>
        <v>0.9999999999999994</v>
      </c>
      <c r="O496" s="3">
        <f t="shared" si="134"/>
        <v>9.992007221626409E-16</v>
      </c>
      <c r="P496" s="6">
        <f t="shared" si="144"/>
        <v>1.1038776814259398E+28</v>
      </c>
      <c r="Q496" s="3">
        <f t="shared" si="145"/>
        <v>1.0000000000000004</v>
      </c>
      <c r="R496" s="5">
        <f t="shared" si="146"/>
        <v>-1.1047606921627714E+43</v>
      </c>
    </row>
    <row r="497" spans="1:18" ht="12.75">
      <c r="A497" s="2">
        <f t="shared" si="135"/>
        <v>487</v>
      </c>
      <c r="B497" s="1">
        <f t="shared" si="136"/>
        <v>1.0000000000000004</v>
      </c>
      <c r="C497" s="2">
        <f t="shared" si="137"/>
        <v>-8.326672684688674E-17</v>
      </c>
      <c r="D497" s="1">
        <f t="shared" si="147"/>
        <v>-8.326672684688674E-17</v>
      </c>
      <c r="F497" s="1">
        <f t="shared" si="138"/>
        <v>1.0000000000000004</v>
      </c>
      <c r="G497" s="2">
        <f t="shared" si="139"/>
        <v>-8.326672684688674E-17</v>
      </c>
      <c r="H497" s="2">
        <f t="shared" si="140"/>
        <v>-8.326672684688674E-17</v>
      </c>
      <c r="I497" s="2">
        <f t="shared" si="141"/>
        <v>-8.326672684688674E-17</v>
      </c>
      <c r="J497" s="2">
        <f t="shared" si="142"/>
        <v>-8.326672684688674E-17</v>
      </c>
      <c r="K497" s="1">
        <f t="shared" si="143"/>
        <v>-8.326672684688674E-17</v>
      </c>
      <c r="M497" s="1">
        <f t="shared" si="148"/>
        <v>7.337193038460893E-44</v>
      </c>
      <c r="N497" s="1">
        <f t="shared" si="133"/>
        <v>0.9999999999999994</v>
      </c>
      <c r="O497" s="3">
        <f t="shared" si="134"/>
        <v>9.992007221626409E-16</v>
      </c>
      <c r="P497" s="6">
        <f t="shared" si="144"/>
        <v>1.3618296764510928E+28</v>
      </c>
      <c r="Q497" s="3">
        <f t="shared" si="145"/>
        <v>1.0000000000000004</v>
      </c>
      <c r="R497" s="5">
        <f t="shared" si="146"/>
        <v>-1.3629190274238285E+43</v>
      </c>
    </row>
    <row r="498" spans="1:18" ht="12.75">
      <c r="A498" s="2">
        <f t="shared" si="135"/>
        <v>488</v>
      </c>
      <c r="B498" s="1">
        <f t="shared" si="136"/>
        <v>1.0000000000000004</v>
      </c>
      <c r="C498" s="2">
        <f t="shared" si="137"/>
        <v>-8.326672684688674E-17</v>
      </c>
      <c r="D498" s="1">
        <f t="shared" si="147"/>
        <v>-8.326672684688674E-17</v>
      </c>
      <c r="F498" s="1">
        <f t="shared" si="138"/>
        <v>1.0000000000000004</v>
      </c>
      <c r="G498" s="2">
        <f t="shared" si="139"/>
        <v>-8.326672684688674E-17</v>
      </c>
      <c r="H498" s="2">
        <f t="shared" si="140"/>
        <v>-8.326672684688674E-17</v>
      </c>
      <c r="I498" s="2">
        <f t="shared" si="141"/>
        <v>-8.326672684688674E-17</v>
      </c>
      <c r="J498" s="2">
        <f t="shared" si="142"/>
        <v>-8.326672684688674E-17</v>
      </c>
      <c r="K498" s="1">
        <f t="shared" si="143"/>
        <v>-8.326672684688674E-17</v>
      </c>
      <c r="M498" s="1">
        <f t="shared" si="148"/>
        <v>5.947413086618566E-44</v>
      </c>
      <c r="N498" s="1">
        <f t="shared" si="133"/>
        <v>0.9999999999999994</v>
      </c>
      <c r="O498" s="3">
        <f t="shared" si="134"/>
        <v>9.992007221626409E-16</v>
      </c>
      <c r="P498" s="6">
        <f t="shared" si="144"/>
        <v>1.680059393235693E+28</v>
      </c>
      <c r="Q498" s="3">
        <f t="shared" si="145"/>
        <v>1.0000000000000004</v>
      </c>
      <c r="R498" s="5">
        <f t="shared" si="146"/>
        <v>-1.6814033016303495E+43</v>
      </c>
    </row>
    <row r="499" spans="1:18" ht="12.75">
      <c r="A499" s="2">
        <f t="shared" si="135"/>
        <v>489</v>
      </c>
      <c r="B499" s="1">
        <f t="shared" si="136"/>
        <v>1.0000000000000004</v>
      </c>
      <c r="C499" s="2">
        <f t="shared" si="137"/>
        <v>-8.326672684688674E-17</v>
      </c>
      <c r="D499" s="1">
        <f t="shared" si="147"/>
        <v>-8.326672684688674E-17</v>
      </c>
      <c r="F499" s="1">
        <f t="shared" si="138"/>
        <v>1.0000000000000004</v>
      </c>
      <c r="G499" s="2">
        <f t="shared" si="139"/>
        <v>-8.326672684688674E-17</v>
      </c>
      <c r="H499" s="2">
        <f t="shared" si="140"/>
        <v>-8.326672684688674E-17</v>
      </c>
      <c r="I499" s="2">
        <f t="shared" si="141"/>
        <v>-8.326672684688674E-17</v>
      </c>
      <c r="J499" s="2">
        <f t="shared" si="142"/>
        <v>-8.326672684688674E-17</v>
      </c>
      <c r="K499" s="1">
        <f t="shared" si="143"/>
        <v>-8.326672684688674E-17</v>
      </c>
      <c r="M499" s="1">
        <f t="shared" si="148"/>
        <v>4.820879352289896E-44</v>
      </c>
      <c r="N499" s="1">
        <f t="shared" si="133"/>
        <v>0.9999999999999994</v>
      </c>
      <c r="O499" s="3">
        <f t="shared" si="134"/>
        <v>9.992007221626409E-16</v>
      </c>
      <c r="P499" s="6">
        <f t="shared" si="144"/>
        <v>2.072652412859129E+28</v>
      </c>
      <c r="Q499" s="3">
        <f t="shared" si="145"/>
        <v>1.0000000000000004</v>
      </c>
      <c r="R499" s="5">
        <f t="shared" si="146"/>
        <v>-2.0743103631602083E+43</v>
      </c>
    </row>
    <row r="500" spans="1:18" ht="12.75">
      <c r="A500" s="2">
        <f t="shared" si="135"/>
        <v>490</v>
      </c>
      <c r="B500" s="1">
        <f t="shared" si="136"/>
        <v>1.0000000000000004</v>
      </c>
      <c r="C500" s="2">
        <f t="shared" si="137"/>
        <v>-8.326672684688674E-17</v>
      </c>
      <c r="D500" s="1">
        <f t="shared" si="147"/>
        <v>-8.326672684688674E-17</v>
      </c>
      <c r="F500" s="1">
        <f t="shared" si="138"/>
        <v>1.0000000000000004</v>
      </c>
      <c r="G500" s="2">
        <f t="shared" si="139"/>
        <v>-8.326672684688674E-17</v>
      </c>
      <c r="H500" s="2">
        <f t="shared" si="140"/>
        <v>-8.326672684688674E-17</v>
      </c>
      <c r="I500" s="2">
        <f t="shared" si="141"/>
        <v>-8.326672684688674E-17</v>
      </c>
      <c r="J500" s="2">
        <f t="shared" si="142"/>
        <v>-8.326672684688674E-17</v>
      </c>
      <c r="K500" s="1">
        <f t="shared" si="143"/>
        <v>-8.326672684688674E-17</v>
      </c>
      <c r="M500" s="1">
        <f t="shared" si="148"/>
        <v>3.907728854689173E-44</v>
      </c>
      <c r="N500" s="1">
        <f t="shared" si="133"/>
        <v>0.9999999999999994</v>
      </c>
      <c r="O500" s="3">
        <f t="shared" si="134"/>
        <v>9.992007221626409E-16</v>
      </c>
      <c r="P500" s="6">
        <f t="shared" si="144"/>
        <v>2.556985807660698E+28</v>
      </c>
      <c r="Q500" s="3">
        <f t="shared" si="145"/>
        <v>1.0000000000000004</v>
      </c>
      <c r="R500" s="5">
        <f t="shared" si="146"/>
        <v>-2.559031184571638E+43</v>
      </c>
    </row>
    <row r="501" spans="1:18" ht="12.75">
      <c r="A501" s="2">
        <f t="shared" si="135"/>
        <v>491</v>
      </c>
      <c r="B501" s="1">
        <f t="shared" si="136"/>
        <v>1.0000000000000004</v>
      </c>
      <c r="C501" s="2">
        <f t="shared" si="137"/>
        <v>-8.326672684688674E-17</v>
      </c>
      <c r="D501" s="1">
        <f t="shared" si="147"/>
        <v>-8.326672684688674E-17</v>
      </c>
      <c r="F501" s="1">
        <f t="shared" si="138"/>
        <v>1.0000000000000004</v>
      </c>
      <c r="G501" s="2">
        <f t="shared" si="139"/>
        <v>-8.326672684688674E-17</v>
      </c>
      <c r="H501" s="2">
        <f t="shared" si="140"/>
        <v>-8.326672684688674E-17</v>
      </c>
      <c r="I501" s="2">
        <f t="shared" si="141"/>
        <v>-8.326672684688674E-17</v>
      </c>
      <c r="J501" s="2">
        <f t="shared" si="142"/>
        <v>-8.326672684688674E-17</v>
      </c>
      <c r="K501" s="1">
        <f t="shared" si="143"/>
        <v>-8.326672684688674E-17</v>
      </c>
      <c r="M501" s="1">
        <f t="shared" si="148"/>
        <v>3.167543447134141E-44</v>
      </c>
      <c r="N501" s="1">
        <f t="shared" si="133"/>
        <v>0.9999999999999994</v>
      </c>
      <c r="O501" s="3">
        <f t="shared" si="134"/>
        <v>9.992007221626409E-16</v>
      </c>
      <c r="P501" s="6">
        <f t="shared" si="144"/>
        <v>3.154497290531801E+28</v>
      </c>
      <c r="Q501" s="3">
        <f t="shared" si="145"/>
        <v>1.0000000000000004</v>
      </c>
      <c r="R501" s="5">
        <f t="shared" si="146"/>
        <v>-3.15702062715117E+43</v>
      </c>
    </row>
    <row r="502" spans="1:18" ht="12.75">
      <c r="A502" s="2">
        <f t="shared" si="135"/>
        <v>492</v>
      </c>
      <c r="B502" s="1">
        <f t="shared" si="136"/>
        <v>1.0000000000000004</v>
      </c>
      <c r="C502" s="2">
        <f t="shared" si="137"/>
        <v>-8.326672684688674E-17</v>
      </c>
      <c r="D502" s="1">
        <f t="shared" si="147"/>
        <v>-8.326672684688674E-17</v>
      </c>
      <c r="F502" s="1">
        <f t="shared" si="138"/>
        <v>1.0000000000000004</v>
      </c>
      <c r="G502" s="2">
        <f t="shared" si="139"/>
        <v>-8.326672684688674E-17</v>
      </c>
      <c r="H502" s="2">
        <f t="shared" si="140"/>
        <v>-8.326672684688674E-17</v>
      </c>
      <c r="I502" s="2">
        <f t="shared" si="141"/>
        <v>-8.326672684688674E-17</v>
      </c>
      <c r="J502" s="2">
        <f t="shared" si="142"/>
        <v>-8.326672684688674E-17</v>
      </c>
      <c r="K502" s="1">
        <f t="shared" si="143"/>
        <v>-8.326672684688674E-17</v>
      </c>
      <c r="M502" s="1">
        <f t="shared" si="148"/>
        <v>2.567560816673051E-44</v>
      </c>
      <c r="N502" s="1">
        <f t="shared" si="133"/>
        <v>0.9999999999999994</v>
      </c>
      <c r="O502" s="3">
        <f t="shared" si="134"/>
        <v>9.992007221626409E-16</v>
      </c>
      <c r="P502" s="6">
        <f t="shared" si="144"/>
        <v>3.8916340975220504E+28</v>
      </c>
      <c r="Q502" s="3">
        <f t="shared" si="145"/>
        <v>1.0000000000000004</v>
      </c>
      <c r="R502" s="5">
        <f t="shared" si="146"/>
        <v>-3.8947470825472514E+43</v>
      </c>
    </row>
    <row r="503" spans="1:18" ht="12.75">
      <c r="A503" s="2">
        <f t="shared" si="135"/>
        <v>493</v>
      </c>
      <c r="B503" s="1">
        <f t="shared" si="136"/>
        <v>1.0000000000000004</v>
      </c>
      <c r="C503" s="2">
        <f t="shared" si="137"/>
        <v>-8.326672684688674E-17</v>
      </c>
      <c r="D503" s="1">
        <f t="shared" si="147"/>
        <v>-8.326672684688674E-17</v>
      </c>
      <c r="F503" s="1">
        <f t="shared" si="138"/>
        <v>1.0000000000000004</v>
      </c>
      <c r="G503" s="2">
        <f t="shared" si="139"/>
        <v>-8.326672684688674E-17</v>
      </c>
      <c r="H503" s="2">
        <f t="shared" si="140"/>
        <v>-8.326672684688674E-17</v>
      </c>
      <c r="I503" s="2">
        <f t="shared" si="141"/>
        <v>-8.326672684688674E-17</v>
      </c>
      <c r="J503" s="2">
        <f t="shared" si="142"/>
        <v>-8.326672684688674E-17</v>
      </c>
      <c r="K503" s="1">
        <f t="shared" si="143"/>
        <v>-8.326672684688674E-17</v>
      </c>
      <c r="M503" s="1">
        <f t="shared" si="148"/>
        <v>2.0812243485655064E-44</v>
      </c>
      <c r="N503" s="1">
        <f t="shared" si="133"/>
        <v>0.9999999999999994</v>
      </c>
      <c r="O503" s="3">
        <f t="shared" si="134"/>
        <v>9.992007221626409E-16</v>
      </c>
      <c r="P503" s="6">
        <f t="shared" si="144"/>
        <v>4.801023603492553E+28</v>
      </c>
      <c r="Q503" s="3">
        <f t="shared" si="145"/>
        <v>1.0000000000000004</v>
      </c>
      <c r="R503" s="5">
        <f t="shared" si="146"/>
        <v>-4.804864024819117E+43</v>
      </c>
    </row>
    <row r="504" spans="1:18" ht="12.75">
      <c r="A504" s="2">
        <f t="shared" si="135"/>
        <v>494</v>
      </c>
      <c r="B504" s="1">
        <f t="shared" si="136"/>
        <v>1.0000000000000004</v>
      </c>
      <c r="C504" s="2">
        <f t="shared" si="137"/>
        <v>-8.326672684688674E-17</v>
      </c>
      <c r="D504" s="1">
        <f t="shared" si="147"/>
        <v>-8.326672684688674E-17</v>
      </c>
      <c r="F504" s="1">
        <f t="shared" si="138"/>
        <v>1.0000000000000004</v>
      </c>
      <c r="G504" s="2">
        <f t="shared" si="139"/>
        <v>-8.326672684688674E-17</v>
      </c>
      <c r="H504" s="2">
        <f t="shared" si="140"/>
        <v>-8.326672684688674E-17</v>
      </c>
      <c r="I504" s="2">
        <f t="shared" si="141"/>
        <v>-8.326672684688674E-17</v>
      </c>
      <c r="J504" s="2">
        <f t="shared" si="142"/>
        <v>-8.326672684688674E-17</v>
      </c>
      <c r="K504" s="1">
        <f t="shared" si="143"/>
        <v>-8.326672684688674E-17</v>
      </c>
      <c r="M504" s="1">
        <f t="shared" si="148"/>
        <v>1.6870076692767753E-44</v>
      </c>
      <c r="N504" s="1">
        <f t="shared" si="133"/>
        <v>0.9999999999999994</v>
      </c>
      <c r="O504" s="3">
        <f t="shared" si="134"/>
        <v>9.992007221626409E-16</v>
      </c>
      <c r="P504" s="6">
        <f t="shared" si="144"/>
        <v>5.922917484963189E+28</v>
      </c>
      <c r="Q504" s="3">
        <f t="shared" si="145"/>
        <v>1.0000000000000004</v>
      </c>
      <c r="R504" s="5">
        <f t="shared" si="146"/>
        <v>-5.927655328494761E+43</v>
      </c>
    </row>
    <row r="505" spans="1:18" ht="12.75">
      <c r="A505" s="2">
        <f t="shared" si="135"/>
        <v>495</v>
      </c>
      <c r="B505" s="1">
        <f t="shared" si="136"/>
        <v>1.0000000000000004</v>
      </c>
      <c r="C505" s="2">
        <f t="shared" si="137"/>
        <v>-8.326672684688674E-17</v>
      </c>
      <c r="D505" s="1">
        <f t="shared" si="147"/>
        <v>-8.326672684688674E-17</v>
      </c>
      <c r="F505" s="1">
        <f t="shared" si="138"/>
        <v>1.0000000000000004</v>
      </c>
      <c r="G505" s="2">
        <f t="shared" si="139"/>
        <v>-8.326672684688674E-17</v>
      </c>
      <c r="H505" s="2">
        <f t="shared" si="140"/>
        <v>-8.326672684688674E-17</v>
      </c>
      <c r="I505" s="2">
        <f t="shared" si="141"/>
        <v>-8.326672684688674E-17</v>
      </c>
      <c r="J505" s="2">
        <f t="shared" si="142"/>
        <v>-8.326672684688674E-17</v>
      </c>
      <c r="K505" s="1">
        <f t="shared" si="143"/>
        <v>-8.326672684688674E-17</v>
      </c>
      <c r="M505" s="1">
        <f t="shared" si="148"/>
        <v>1.3674618395466462E-44</v>
      </c>
      <c r="N505" s="1">
        <f t="shared" si="133"/>
        <v>0.9999999999999994</v>
      </c>
      <c r="O505" s="3">
        <f t="shared" si="134"/>
        <v>9.992007221626409E-16</v>
      </c>
      <c r="P505" s="6">
        <f t="shared" si="144"/>
        <v>7.306973352133214E+28</v>
      </c>
      <c r="Q505" s="3">
        <f t="shared" si="145"/>
        <v>1.0000000000000004</v>
      </c>
      <c r="R505" s="5">
        <f t="shared" si="146"/>
        <v>-7.312818325749623E+43</v>
      </c>
    </row>
    <row r="506" spans="1:18" ht="12.75">
      <c r="A506" s="2">
        <f t="shared" si="135"/>
        <v>496</v>
      </c>
      <c r="B506" s="1">
        <f t="shared" si="136"/>
        <v>1.0000000000000004</v>
      </c>
      <c r="C506" s="2">
        <f t="shared" si="137"/>
        <v>-8.326672684688674E-17</v>
      </c>
      <c r="D506" s="1">
        <f t="shared" si="147"/>
        <v>-8.326672684688674E-17</v>
      </c>
      <c r="F506" s="1">
        <f t="shared" si="138"/>
        <v>1.0000000000000004</v>
      </c>
      <c r="G506" s="2">
        <f t="shared" si="139"/>
        <v>-8.326672684688674E-17</v>
      </c>
      <c r="H506" s="2">
        <f t="shared" si="140"/>
        <v>-8.326672684688674E-17</v>
      </c>
      <c r="I506" s="2">
        <f t="shared" si="141"/>
        <v>-8.326672684688674E-17</v>
      </c>
      <c r="J506" s="2">
        <f t="shared" si="142"/>
        <v>-8.326672684688674E-17</v>
      </c>
      <c r="K506" s="1">
        <f t="shared" si="143"/>
        <v>-8.326672684688674E-17</v>
      </c>
      <c r="M506" s="1">
        <f t="shared" si="148"/>
        <v>1.1084430241019144E-44</v>
      </c>
      <c r="N506" s="1">
        <f t="shared" si="133"/>
        <v>0.9999999999999994</v>
      </c>
      <c r="O506" s="3">
        <f t="shared" si="134"/>
        <v>9.992007221626409E-16</v>
      </c>
      <c r="P506" s="6">
        <f t="shared" si="144"/>
        <v>9.014452709215395E+28</v>
      </c>
      <c r="Q506" s="3">
        <f t="shared" si="145"/>
        <v>1.0000000000000004</v>
      </c>
      <c r="R506" s="5">
        <f t="shared" si="146"/>
        <v>-9.021663524926985E+43</v>
      </c>
    </row>
    <row r="507" spans="1:18" ht="12.75">
      <c r="A507" s="2">
        <f t="shared" si="135"/>
        <v>497</v>
      </c>
      <c r="B507" s="1">
        <f t="shared" si="136"/>
        <v>1.0000000000000004</v>
      </c>
      <c r="C507" s="2">
        <f t="shared" si="137"/>
        <v>-8.326672684688674E-17</v>
      </c>
      <c r="D507" s="1">
        <f t="shared" si="147"/>
        <v>-8.326672684688674E-17</v>
      </c>
      <c r="F507" s="1">
        <f t="shared" si="138"/>
        <v>1.0000000000000004</v>
      </c>
      <c r="G507" s="2">
        <f t="shared" si="139"/>
        <v>-8.326672684688674E-17</v>
      </c>
      <c r="H507" s="2">
        <f t="shared" si="140"/>
        <v>-8.326672684688674E-17</v>
      </c>
      <c r="I507" s="2">
        <f t="shared" si="141"/>
        <v>-8.326672684688674E-17</v>
      </c>
      <c r="J507" s="2">
        <f t="shared" si="142"/>
        <v>-8.326672684688674E-17</v>
      </c>
      <c r="K507" s="1">
        <f t="shared" si="143"/>
        <v>-8.326672684688674E-17</v>
      </c>
      <c r="M507" s="1">
        <f t="shared" si="148"/>
        <v>8.984864528925699E-45</v>
      </c>
      <c r="N507" s="1">
        <f t="shared" si="133"/>
        <v>0.9999999999999994</v>
      </c>
      <c r="O507" s="3">
        <f t="shared" si="134"/>
        <v>9.992007221626409E-16</v>
      </c>
      <c r="P507" s="6">
        <f t="shared" si="144"/>
        <v>1.1120932529876587E+29</v>
      </c>
      <c r="Q507" s="3">
        <f t="shared" si="145"/>
        <v>1.0000000000000004</v>
      </c>
      <c r="R507" s="5">
        <f t="shared" si="146"/>
        <v>-1.1129828355014368E+44</v>
      </c>
    </row>
    <row r="508" spans="1:18" ht="12.75">
      <c r="A508" s="2">
        <f t="shared" si="135"/>
        <v>498</v>
      </c>
      <c r="B508" s="1">
        <f t="shared" si="136"/>
        <v>1.0000000000000004</v>
      </c>
      <c r="C508" s="2">
        <f t="shared" si="137"/>
        <v>-8.326672684688674E-17</v>
      </c>
      <c r="D508" s="1">
        <f t="shared" si="147"/>
        <v>-8.326672684688674E-17</v>
      </c>
      <c r="F508" s="1">
        <f t="shared" si="138"/>
        <v>1.0000000000000004</v>
      </c>
      <c r="G508" s="2">
        <f t="shared" si="139"/>
        <v>-8.326672684688674E-17</v>
      </c>
      <c r="H508" s="2">
        <f t="shared" si="140"/>
        <v>-8.326672684688674E-17</v>
      </c>
      <c r="I508" s="2">
        <f t="shared" si="141"/>
        <v>-8.326672684688674E-17</v>
      </c>
      <c r="J508" s="2">
        <f t="shared" si="142"/>
        <v>-8.326672684688674E-17</v>
      </c>
      <c r="K508" s="1">
        <f t="shared" si="143"/>
        <v>-8.326672684688674E-17</v>
      </c>
      <c r="M508" s="1">
        <f t="shared" si="148"/>
        <v>7.28298963932346E-45</v>
      </c>
      <c r="N508" s="1">
        <f t="shared" si="133"/>
        <v>0.9999999999999994</v>
      </c>
      <c r="O508" s="3">
        <f t="shared" si="134"/>
        <v>9.992007221626409E-16</v>
      </c>
      <c r="P508" s="6">
        <f t="shared" si="144"/>
        <v>1.3719650468368095E+29</v>
      </c>
      <c r="Q508" s="3">
        <f t="shared" si="145"/>
        <v>1.0000000000000004</v>
      </c>
      <c r="R508" s="5">
        <f t="shared" si="146"/>
        <v>-1.3730625052665783E+44</v>
      </c>
    </row>
    <row r="509" spans="1:18" ht="12.75">
      <c r="A509" s="2">
        <f t="shared" si="135"/>
        <v>499</v>
      </c>
      <c r="B509" s="1">
        <f t="shared" si="136"/>
        <v>1.0000000000000004</v>
      </c>
      <c r="C509" s="2">
        <f t="shared" si="137"/>
        <v>-8.326672684688674E-17</v>
      </c>
      <c r="D509" s="1">
        <f t="shared" si="147"/>
        <v>-8.326672684688674E-17</v>
      </c>
      <c r="F509" s="1">
        <f t="shared" si="138"/>
        <v>1.0000000000000004</v>
      </c>
      <c r="G509" s="2">
        <f t="shared" si="139"/>
        <v>-8.326672684688674E-17</v>
      </c>
      <c r="H509" s="2">
        <f t="shared" si="140"/>
        <v>-8.326672684688674E-17</v>
      </c>
      <c r="I509" s="2">
        <f t="shared" si="141"/>
        <v>-8.326672684688674E-17</v>
      </c>
      <c r="J509" s="2">
        <f t="shared" si="142"/>
        <v>-8.326672684688674E-17</v>
      </c>
      <c r="K509" s="1">
        <f t="shared" si="143"/>
        <v>-8.326672684688674E-17</v>
      </c>
      <c r="M509" s="1">
        <f t="shared" si="148"/>
        <v>5.903476665199729E-45</v>
      </c>
      <c r="N509" s="1">
        <f t="shared" si="133"/>
        <v>0.9999999999999994</v>
      </c>
      <c r="O509" s="3">
        <f t="shared" si="134"/>
        <v>9.992007221626409E-16</v>
      </c>
      <c r="P509" s="6">
        <f t="shared" si="144"/>
        <v>1.692563177310087E+29</v>
      </c>
      <c r="Q509" s="3">
        <f t="shared" si="145"/>
        <v>1.0000000000000004</v>
      </c>
      <c r="R509" s="5">
        <f t="shared" si="146"/>
        <v>-1.6939170876966074E+44</v>
      </c>
    </row>
    <row r="510" spans="1:18" ht="12.75">
      <c r="A510" s="2">
        <f t="shared" si="135"/>
        <v>500</v>
      </c>
      <c r="B510" s="1">
        <f t="shared" si="136"/>
        <v>1.0000000000000004</v>
      </c>
      <c r="C510" s="2">
        <f t="shared" si="137"/>
        <v>-8.326672684688674E-17</v>
      </c>
      <c r="D510" s="1">
        <f t="shared" si="147"/>
        <v>-8.326672684688674E-17</v>
      </c>
      <c r="F510" s="1">
        <f t="shared" si="138"/>
        <v>1.0000000000000004</v>
      </c>
      <c r="G510" s="2">
        <f t="shared" si="139"/>
        <v>-8.326672684688674E-17</v>
      </c>
      <c r="H510" s="2">
        <f t="shared" si="140"/>
        <v>-8.326672684688674E-17</v>
      </c>
      <c r="I510" s="2">
        <f t="shared" si="141"/>
        <v>-8.326672684688674E-17</v>
      </c>
      <c r="J510" s="2">
        <f t="shared" si="142"/>
        <v>-8.326672684688674E-17</v>
      </c>
      <c r="K510" s="1">
        <f t="shared" si="143"/>
        <v>-8.326672684688674E-17</v>
      </c>
      <c r="M510" s="1">
        <f t="shared" si="148"/>
        <v>4.785265181263479E-45</v>
      </c>
      <c r="N510" s="1">
        <f t="shared" si="133"/>
        <v>0.9999999999999994</v>
      </c>
      <c r="O510" s="3">
        <f t="shared" si="134"/>
        <v>9.992007221626409E-16</v>
      </c>
      <c r="P510" s="6">
        <f t="shared" si="144"/>
        <v>2.0880780569381456E+29</v>
      </c>
      <c r="Q510" s="3">
        <f t="shared" si="145"/>
        <v>1.0000000000000004</v>
      </c>
      <c r="R510" s="5">
        <f t="shared" si="146"/>
        <v>-2.0897483464771437E+44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Three Rivers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Benoit</dc:creator>
  <cp:keywords/>
  <dc:description/>
  <cp:lastModifiedBy>Anthony Benoit</cp:lastModifiedBy>
  <dcterms:created xsi:type="dcterms:W3CDTF">2008-02-09T18:09:09Z</dcterms:created>
  <dcterms:modified xsi:type="dcterms:W3CDTF">2008-03-11T18:53:25Z</dcterms:modified>
  <cp:category/>
  <cp:version/>
  <cp:contentType/>
  <cp:contentStatus/>
</cp:coreProperties>
</file>